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ooks\Weather Observers Handbook Ed2\Online content\"/>
    </mc:Choice>
  </mc:AlternateContent>
  <xr:revisionPtr revIDLastSave="0" documentId="13_ncr:1_{72F20917-DFC9-4BCD-9376-A419CB6F8FBC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Notes" sheetId="2" r:id="rId1"/>
    <sheet name="Metadata" sheetId="3" r:id="rId2"/>
    <sheet name="Data" sheetId="1" r:id="rId3"/>
    <sheet name="Output - averages" sheetId="4" r:id="rId4"/>
  </sheets>
  <calcPr calcId="191029"/>
  <pivotCaches>
    <pivotCache cacheId="149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0" i="1" l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07" i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94" i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81" i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</calcChain>
</file>

<file path=xl/sharedStrings.xml><?xml version="1.0" encoding="utf-8"?>
<sst xmlns="http://schemas.openxmlformats.org/spreadsheetml/2006/main" count="102" uniqueCount="97">
  <si>
    <t>The format and layout of the output tables should be adjusted to suit your requirements - the tables presented here are just a 'get you started' example.</t>
  </si>
  <si>
    <t>Include in here brief descriptions of the sensors used, exposure, units, height above ground, etc - see Chapter 16</t>
  </si>
  <si>
    <t>Air temperature</t>
  </si>
  <si>
    <t>RH</t>
  </si>
  <si>
    <t>MSLP</t>
  </si>
  <si>
    <t>Rainfall</t>
  </si>
  <si>
    <t>Wind direction</t>
  </si>
  <si>
    <t>Wind speed</t>
  </si>
  <si>
    <t>etc</t>
  </si>
  <si>
    <t>Header</t>
  </si>
  <si>
    <t>Derivation and explanation</t>
  </si>
  <si>
    <t>SAMPLE DESCRIPTIONS which apply to the data in this table; amend as appropriate for your own data</t>
  </si>
  <si>
    <t>Mean daily scalar wind speed, 00-00h GMT. Derived from 1 sec sample means of a calibrated brandX cup anemometer exposed at 10 m above ground level. Units - metres per second</t>
  </si>
  <si>
    <t>Year</t>
  </si>
  <si>
    <t>Average of MSLP-mean</t>
  </si>
  <si>
    <t>Average of TT</t>
  </si>
  <si>
    <t>Month</t>
  </si>
  <si>
    <t>Highest max</t>
  </si>
  <si>
    <t>Lowest max</t>
  </si>
  <si>
    <t>Mean maximum</t>
  </si>
  <si>
    <t>Mean minimum</t>
  </si>
  <si>
    <t>Highest min</t>
  </si>
  <si>
    <t>Lowest min</t>
  </si>
  <si>
    <t>Air frosts</t>
  </si>
  <si>
    <t>Total rainfall</t>
  </si>
  <si>
    <t>Rain days</t>
  </si>
  <si>
    <t>Wet days</t>
  </si>
  <si>
    <t>Maximum daily rainfall</t>
  </si>
  <si>
    <t>Mean wind speed</t>
  </si>
  <si>
    <t>Windiest day</t>
  </si>
  <si>
    <t>Highest gust</t>
  </si>
  <si>
    <t>Month number (1-12, 13 is the annual value).</t>
  </si>
  <si>
    <t>Column Labels</t>
  </si>
  <si>
    <t>Values</t>
  </si>
  <si>
    <t>Example datasheet - monthly dataset</t>
  </si>
  <si>
    <t>This is an example of a simple monthly dataset, containing 10 years records. A straightforward pivot table generates a table of monthly averages and extremes over the 10 years from the data in this table.</t>
  </si>
  <si>
    <t>Average of Air frosts</t>
  </si>
  <si>
    <t>(All)</t>
  </si>
  <si>
    <t>This is for 10 years data only, but if there were more than 10 years, or if a sub-period were required, it could be selected from the 'Year' drop-down box</t>
  </si>
  <si>
    <t>Column labels are months (1-12) and Annual values (13)</t>
  </si>
  <si>
    <t>To use - complete the monthly data, either manually or by cut-and-paste from a daily dataset pivot table</t>
  </si>
  <si>
    <t>Year, four digits. Required to split or filter values by year in the pivot table</t>
  </si>
  <si>
    <t>Mean monthly MSL pressure 00-00h GMT. Derived from 1 minute logged means of a calibrated pressure sensor exposed indoors, at 32.7 m above sea level, corrected to MSL using WMO tables. Units - hPa (millibars)</t>
  </si>
  <si>
    <t>Mean monthly temperature, 00-00h GMT. Derived from 1 minute logged means of a calibrated platinum resistance sensor exposed in large Stevenson screen at 1.25 m above ground. Units - °C</t>
  </si>
  <si>
    <t>Mean daily maximum temperature, 0900-0900h GMT. The highest 1 min mean of a calibrated platinum resistance sensor exposed in large Stevenson screen at 1.25 m above ground. Units - °C</t>
  </si>
  <si>
    <t>Mean daily minimum temperature, 0900-0900h GMT. The lowest 1 min mean of a calibrated platinum resistance sensor exposed in large Stevenson screen at 1.25 m above ground. Units - °C</t>
  </si>
  <si>
    <t>Highest daily maximum temperature, 0900-0900h GMT. The highest 1 min mean of a calibrated platinum resistance sensor exposed in large Stevenson screen at 1.25 m above ground. Units - °C</t>
  </si>
  <si>
    <t>Lowest daily maximum temperature, 0900-0900h GMT. The highest 1 min mean of a calibrated platinum resistance sensor exposed in large Stevenson screen at 1.25 m above ground. Units - °C</t>
  </si>
  <si>
    <t>Highest daily minimum temperature, 0900-0900h GMT. The highest 1 min mean of a calibrated platinum resistance sensor exposed in large Stevenson screen at 1.25 m above ground. Units - °C</t>
  </si>
  <si>
    <t>Lowest daily minimum temperature, 0900-0900h GMT. The lowest 1 min mean of a calibrated platinum resistance sensor exposed in large Stevenson screen at 1.25 m above ground. Units - °C</t>
  </si>
  <si>
    <t>1 day counted when air temperature in Stevenson screen 0900-0900 is below 0 °C</t>
  </si>
  <si>
    <t>Total monthly rainfall, 0900-0900 GMT, from a manually-read standard five-inch raingauge. Units - millimetres.</t>
  </si>
  <si>
    <t>1 day counted when daily rainfall 0900-0900 is 0.2 mm or more, else zero</t>
  </si>
  <si>
    <t>1 day counted when daily rainfall 0900-0900 is 1.0 mm or more, else zero</t>
  </si>
  <si>
    <t>Highest daily rainfall total, 0900-0900, during the month. Units - millimetres</t>
  </si>
  <si>
    <t>Highest daily mean scalar wind speed, 00-00h GMT. Derived from 1 sec sample means of a calibrated brandX cup anemometer exposed at 10 m above ground level. Units - metres per second</t>
  </si>
  <si>
    <t>Monthly highest gust (maximum 3 second running mean wind speed, from 1 sec sample means, 00-00h GMT) of a calibrated brandX cup anemometer exposed at 10 m above ground level. Units - metres per second</t>
  </si>
  <si>
    <r>
      <t xml:space="preserve">In the </t>
    </r>
    <r>
      <rPr>
        <b/>
        <sz val="11"/>
        <color theme="1"/>
        <rFont val="Calibri"/>
        <family val="2"/>
      </rPr>
      <t xml:space="preserve">Output - averages </t>
    </r>
    <r>
      <rPr>
        <sz val="11"/>
        <color theme="1"/>
        <rFont val="Calibri"/>
        <family val="2"/>
      </rPr>
      <t>tab, the pivot table function summarises these monthly observations into means and extremes over the period of reord (or a subset, if selected). Of course, these can be reformatted to suit.</t>
    </r>
  </si>
  <si>
    <r>
      <rPr>
        <b/>
        <i/>
        <sz val="11"/>
        <color theme="1"/>
        <rFont val="Calibri"/>
        <family val="2"/>
      </rPr>
      <t>From The Weather Observer's Handbook</t>
    </r>
    <r>
      <rPr>
        <b/>
        <sz val="11"/>
        <color theme="1"/>
        <rFont val="Calibri"/>
        <family val="2"/>
      </rPr>
      <t xml:space="preserve"> by Stephen Burt (Cambridge University Press, second edition 2024)</t>
    </r>
  </si>
  <si>
    <r>
      <t xml:space="preserve">In the </t>
    </r>
    <r>
      <rPr>
        <b/>
        <sz val="11"/>
        <color theme="1"/>
        <rFont val="Calibri"/>
        <family val="2"/>
      </rPr>
      <t>Data</t>
    </r>
    <r>
      <rPr>
        <sz val="11"/>
        <color theme="1"/>
        <rFont val="Calibri"/>
        <family val="2"/>
      </rPr>
      <t xml:space="preserve"> tab, example headings are as given in Chapter 17, pp 373. You can, of course, amend these, add your own, or adapt in any other way you wish</t>
    </r>
  </si>
  <si>
    <t>To extend the table beyond 120 months, or to add extra columns to this example, expand the cell range of the pivot table (in the pivot table - Pivot table analyze  &gt; Change data source)</t>
  </si>
  <si>
    <t>Average of MSLP-mean hPa</t>
  </si>
  <si>
    <t>Average of TT °C</t>
  </si>
  <si>
    <t>Mean maximum °C</t>
  </si>
  <si>
    <t>Highest max °C</t>
  </si>
  <si>
    <t>Lowest max °C</t>
  </si>
  <si>
    <t>Mean minimum °C</t>
  </si>
  <si>
    <t>Highest min °C</t>
  </si>
  <si>
    <t>Lowest min °C</t>
  </si>
  <si>
    <t>Total rainfall mm</t>
  </si>
  <si>
    <t>Mean wind speed m/s</t>
  </si>
  <si>
    <t>Highest gust m/s</t>
  </si>
  <si>
    <t>Rain days (&gt;= 0.2 mm)</t>
  </si>
  <si>
    <t>Wet days (&gt;= 1.0 mm)</t>
  </si>
  <si>
    <t>Wettest day mm</t>
  </si>
  <si>
    <t>Windiest hour m/s</t>
  </si>
  <si>
    <t>You may also wish to add the DATE of monthly extremes</t>
  </si>
  <si>
    <r>
      <rPr>
        <b/>
        <sz val="12"/>
        <color theme="1"/>
        <rFont val="Calibri"/>
        <family val="2"/>
      </rPr>
      <t>EXAMPLE</t>
    </r>
    <r>
      <rPr>
        <sz val="12"/>
        <color theme="1"/>
        <rFont val="Calibri"/>
        <family val="2"/>
      </rPr>
      <t xml:space="preserve"> pivot table to prepare monthly and annual means and extremes over the 10 year period from the table of monthly values</t>
    </r>
  </si>
  <si>
    <t>Average of Average of MSLP-mean hPa</t>
  </si>
  <si>
    <t>Average of Average of TT °C</t>
  </si>
  <si>
    <t>Average of Mean maximum °C</t>
  </si>
  <si>
    <t>Max of Highest max °C</t>
  </si>
  <si>
    <t>Min of Lowest max °C</t>
  </si>
  <si>
    <t>Average of Mean minimum °C</t>
  </si>
  <si>
    <t>Note that the default calculation is normally 'Sum of …'. For averages, change this to 'Average' in the Pivot Table Field List &gt; Values selection, similarly Max and Min for highest and lowest values</t>
  </si>
  <si>
    <t>Max of Highest min °C</t>
  </si>
  <si>
    <t>Min of Lowest min °C</t>
  </si>
  <si>
    <t>Average of Total rainfall mm</t>
  </si>
  <si>
    <t>Average of Rain days (&gt;= 0.2 mm)</t>
  </si>
  <si>
    <t>Average of Wet days (&gt;= 1.0 mm)</t>
  </si>
  <si>
    <t>Max of Wettest day mm</t>
  </si>
  <si>
    <t>Average of Mean wind speed m/s</t>
  </si>
  <si>
    <t>Max of Windiest hour m/s</t>
  </si>
  <si>
    <t>Max of Highest gust m/s</t>
  </si>
  <si>
    <t>Average of Wettest day mm</t>
  </si>
  <si>
    <t>The table can consist of more than one calculation per element - note here both the average and the highest of the 'Highest max' and 'Wettest day' are included</t>
  </si>
  <si>
    <t>Average of Highest max 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</si>
</sst>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;;0#"/>
  </numFmts>
  <fonts count="16"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i/>
      <sz val="9"/>
      <color theme="1"/>
      <name val="Calibri"/>
      <family val="2"/>
    </font>
    <font>
      <i/>
      <sz val="9"/>
      <color theme="5"/>
      <name val="Calibri"/>
      <family val="2"/>
    </font>
    <font>
      <b/>
      <sz val="9"/>
      <name val="Calibri"/>
      <family val="2"/>
    </font>
    <font>
      <sz val="7"/>
      <name val="Courier 15cpi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0"/>
      <name val="Tahoma"/>
      <family val="2"/>
    </font>
    <font>
      <b/>
      <sz val="12"/>
      <color theme="1"/>
      <name val="Calibri"/>
      <family val="2"/>
    </font>
    <font>
      <i/>
      <sz val="10"/>
      <color theme="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NumberFormat="0" applyFill="0" applyBorder="0" applyProtection="0">
      <alignment horizontal="right"/>
    </xf>
  </cellStyleXfs>
  <cellXfs count="24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5" fillId="0" borderId="1" xfId="0" applyFont="1" applyBorder="1"/>
    <xf numFmtId="0" fontId="6" fillId="0" borderId="0" xfId="0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right" wrapText="1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9" fillId="0" borderId="3" xfId="0" applyFont="1" applyBorder="1" applyAlignment="1">
      <alignment horizontal="center"/>
    </xf>
    <xf numFmtId="164" fontId="9" fillId="0" borderId="3" xfId="0" applyNumberFormat="1" applyFont="1" applyBorder="1"/>
    <xf numFmtId="0" fontId="9" fillId="0" borderId="3" xfId="0" applyFont="1" applyBorder="1"/>
    <xf numFmtId="164" fontId="13" fillId="0" borderId="0" xfId="1" applyNumberFormat="1" applyFont="1" applyFill="1">
      <alignment horizontal="right"/>
    </xf>
    <xf numFmtId="164" fontId="13" fillId="0" borderId="0" xfId="0" applyNumberFormat="1" applyFont="1" applyAlignment="1">
      <alignment horizontal="right"/>
    </xf>
    <xf numFmtId="0" fontId="1" fillId="0" borderId="0" xfId="0" pivotButton="1" applyFont="1"/>
    <xf numFmtId="0" fontId="1" fillId="0" borderId="0" xfId="0" applyFont="1" applyAlignment="1">
      <alignment horizontal="left"/>
    </xf>
    <xf numFmtId="165" fontId="1" fillId="0" borderId="0" xfId="0" applyNumberFormat="1" applyFont="1"/>
    <xf numFmtId="0" fontId="15" fillId="0" borderId="0" xfId="0" applyFont="1"/>
  </cellXfs>
  <cellStyles count="2">
    <cellStyle name="Normal" xfId="0" builtinId="0"/>
    <cellStyle name="Normal_Monthly climatological data for Mortimer area, 1971 to date" xfId="1" xr:uid="{00000000-0005-0000-0000-000001000000}"/>
  </cellStyles>
  <dxfs count="391"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5" formatCode="0.0;;0#"/>
    </dxf>
    <dxf>
      <numFmt numFmtId="1" formatCode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5" formatCode="0.0;;0#"/>
    </dxf>
    <dxf>
      <numFmt numFmtId="164" formatCode="0.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ephen Burt" refreshedDate="45360.625875810183" createdVersion="3" refreshedVersion="8" minRefreshableVersion="3" recordCount="130" xr:uid="{00000000-000A-0000-FFFF-FFFF24000000}">
  <cacheSource type="worksheet">
    <worksheetSource ref="A1:R131" sheet="Data"/>
  </cacheSource>
  <cacheFields count="18">
    <cacheField name="Year" numFmtId="0">
      <sharedItems containsSemiMixedTypes="0" containsString="0" containsNumber="1" containsInteger="1" minValue="2001" maxValue="2023" count="20">
        <n v="2014"/>
        <n v="2015"/>
        <n v="2016"/>
        <n v="2017"/>
        <n v="2018"/>
        <n v="2019"/>
        <n v="2020"/>
        <n v="2021"/>
        <n v="2022"/>
        <n v="2023"/>
        <n v="2001" u="1"/>
        <n v="2002" u="1"/>
        <n v="2003" u="1"/>
        <n v="2004" u="1"/>
        <n v="2005" u="1"/>
        <n v="2006" u="1"/>
        <n v="2007" u="1"/>
        <n v="2008" u="1"/>
        <n v="2009" u="1"/>
        <n v="2010" u="1"/>
      </sharedItems>
    </cacheField>
    <cacheField name="Month" numFmtId="0">
      <sharedItems containsSemiMixedTypes="0" containsString="0" containsNumber="1" containsInteger="1" minValue="1" maxValue="13" count="13">
        <n v="1"/>
        <n v="2"/>
        <n v="3"/>
        <n v="4"/>
        <n v="5"/>
        <n v="6"/>
        <n v="7"/>
        <n v="8"/>
        <n v="9"/>
        <n v="10"/>
        <n v="11"/>
        <n v="12"/>
        <n v="13"/>
      </sharedItems>
    </cacheField>
    <cacheField name="Average of MSLP-mean hPa" numFmtId="164">
      <sharedItems containsSemiMixedTypes="0" containsString="0" containsNumber="1" minValue="998.26375714285689" maxValue="1029.2611785714284"/>
    </cacheField>
    <cacheField name="Average of TT °C" numFmtId="164">
      <sharedItems containsSemiMixedTypes="0" containsString="0" containsNumber="1" minValue="2.8706071428571427" maxValue="19.831129032258065"/>
    </cacheField>
    <cacheField name="Mean maximum °C" numFmtId="164">
      <sharedItems containsSemiMixedTypes="0" containsString="0" containsNumber="1" minValue="6.6098928571428575" maxValue="27.227419354838712"/>
    </cacheField>
    <cacheField name="Highest max °C" numFmtId="164">
      <sharedItems containsSemiMixedTypes="0" containsString="0" containsNumber="1" minValue="11" maxValue="37.6"/>
    </cacheField>
    <cacheField name="Lowest max °C" numFmtId="164">
      <sharedItems containsSemiMixedTypes="0" containsString="0" containsNumber="1" minValue="-1.032" maxValue="21.24"/>
    </cacheField>
    <cacheField name="Mean minimum °C" numFmtId="164">
      <sharedItems containsSemiMixedTypes="0" containsString="0" containsNumber="1" minValue="-0.8686785714285713" maxValue="13.561258064516128"/>
    </cacheField>
    <cacheField name="Highest min °C" numFmtId="164">
      <sharedItems containsSemiMixedTypes="0" containsString="0" containsNumber="1" minValue="6.2080000000000002" maxValue="19.25"/>
    </cacheField>
    <cacheField name="Lowest min °C" numFmtId="164">
      <sharedItems containsSemiMixedTypes="0" containsString="0" containsNumber="1" minValue="-8.5" maxValue="9.69"/>
    </cacheField>
    <cacheField name="Air frosts" numFmtId="0">
      <sharedItems containsSemiMixedTypes="0" containsString="0" containsNumber="1" containsInteger="1" minValue="0" maxValue="72"/>
    </cacheField>
    <cacheField name="Total rainfall mm" numFmtId="164">
      <sharedItems containsSemiMixedTypes="0" containsString="0" containsNumber="1" minValue="2.4" maxValue="895.3"/>
    </cacheField>
    <cacheField name="Rain days (&gt;= 0.2 mm)" numFmtId="0">
      <sharedItems containsSemiMixedTypes="0" containsString="0" containsNumber="1" containsInteger="1" minValue="1" maxValue="194"/>
    </cacheField>
    <cacheField name="Wet days (&gt;= 1.0 mm)" numFmtId="0">
      <sharedItems containsSemiMixedTypes="0" containsString="0" containsNumber="1" containsInteger="1" minValue="0" maxValue="146"/>
    </cacheField>
    <cacheField name="Wettest day mm" numFmtId="164">
      <sharedItems containsSemiMixedTypes="0" containsString="0" containsNumber="1" minValue="0.7" maxValue="55.4"/>
    </cacheField>
    <cacheField name="Mean wind speed m/s" numFmtId="164">
      <sharedItems containsSemiMixedTypes="0" containsString="0" containsNumber="1" minValue="1.2452459982666668" maxValue="4.059639078986419"/>
    </cacheField>
    <cacheField name="Windiest hour m/s" numFmtId="164">
      <sharedItems containsSemiMixedTypes="0" containsString="0" containsNumber="1" minValue="3.89842632" maxValue="13.462894800000001"/>
    </cacheField>
    <cacheField name="Highest gust m/s" numFmtId="164">
      <sharedItems containsSemiMixedTypes="0" containsString="0" containsNumber="1" minValue="9.1725365199999995" maxValue="28.04748688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0">
  <r>
    <x v="0"/>
    <x v="0"/>
    <n v="1002.0038645161291"/>
    <n v="5.6240483870967735"/>
    <n v="9.295451612903225"/>
    <n v="12.39"/>
    <n v="3.738"/>
    <n v="1.9526451612903231"/>
    <n v="9"/>
    <n v="-4.1079999999999997"/>
    <n v="10"/>
    <n v="165.2"/>
    <n v="27"/>
    <n v="24"/>
    <n v="20.9"/>
    <n v="2.7947632999968635"/>
    <n v="7.7474664000000004"/>
    <n v="17.501384880000003"/>
  </r>
  <r>
    <x v="0"/>
    <x v="1"/>
    <n v="998.26375714285689"/>
    <n v="6.4263214285714287"/>
    <n v="9.8781428571428584"/>
    <n v="12.79"/>
    <n v="7.4180000000000001"/>
    <n v="2.9745000000000004"/>
    <n v="6.4039999999999999"/>
    <n v="-0.73599999999999999"/>
    <n v="2"/>
    <n v="124.3"/>
    <n v="23"/>
    <n v="20"/>
    <n v="23.8"/>
    <n v="3.845524019"/>
    <n v="11.754954000000001"/>
    <n v="24.220023519999998"/>
  </r>
  <r>
    <x v="0"/>
    <x v="2"/>
    <n v="1016.4644645161291"/>
    <n v="7.5880322580645165"/>
    <n v="13.068838709677419"/>
    <n v="19.57"/>
    <n v="7.1639999999999997"/>
    <n v="2.1072258064516127"/>
    <n v="7.8520000000000003"/>
    <n v="-3.9009999999999998"/>
    <n v="11"/>
    <n v="27.7"/>
    <n v="11"/>
    <n v="6"/>
    <n v="9.6999999999999993"/>
    <n v="2.19881663083871"/>
    <n v="7.7783327999999994"/>
    <n v="16.71428556"/>
  </r>
  <r>
    <x v="0"/>
    <x v="3"/>
    <n v="1015.0861399999999"/>
    <n v="10.107516666666665"/>
    <n v="15.138666666666667"/>
    <n v="18.399999999999999"/>
    <n v="12.19"/>
    <n v="5.076366666666666"/>
    <n v="11.82"/>
    <n v="-0.86599999999999999"/>
    <n v="4"/>
    <n v="94"/>
    <n v="14"/>
    <n v="14"/>
    <n v="18.7"/>
    <n v="1.9423519145333332"/>
    <n v="5.3964756000000005"/>
    <n v="12.634744639999999"/>
  </r>
  <r>
    <x v="0"/>
    <x v="4"/>
    <n v="1015.1273225806451"/>
    <n v="12.291370967741939"/>
    <n v="17.105806451612903"/>
    <n v="24.97"/>
    <n v="12.95"/>
    <n v="7.4769354838709674"/>
    <n v="12.12"/>
    <n v="-1.026"/>
    <n v="1"/>
    <n v="56.1"/>
    <n v="17"/>
    <n v="12"/>
    <n v="8.3000000000000007"/>
    <n v="2.0029628215483872"/>
    <n v="7.0529724000000007"/>
    <n v="16.163830480000001"/>
  </r>
  <r>
    <x v="0"/>
    <x v="5"/>
    <n v="1019.4264333333335"/>
    <n v="15.412033333333332"/>
    <n v="21.100666666666665"/>
    <n v="25.1"/>
    <n v="15.5"/>
    <n v="9.7233999999999998"/>
    <n v="13.74"/>
    <n v="4.548"/>
    <n v="0"/>
    <n v="70.900000000000006"/>
    <n v="13"/>
    <n v="7"/>
    <n v="30.9"/>
    <n v="1.6083844679246297"/>
    <n v="4.7328479999999997"/>
    <n v="10.165413440000002"/>
  </r>
  <r>
    <x v="0"/>
    <x v="6"/>
    <n v="1015.9007096774193"/>
    <n v="18.30508064516129"/>
    <n v="24.539354838709674"/>
    <n v="28.86"/>
    <n v="20.170000000000002"/>
    <n v="12.070806451612903"/>
    <n v="17.39"/>
    <n v="6.242"/>
    <n v="0"/>
    <n v="21.8"/>
    <n v="8"/>
    <n v="4"/>
    <n v="8"/>
    <n v="1.6715115308387094"/>
    <n v="5.1495443999999999"/>
    <n v="11.585278880000001"/>
  </r>
  <r>
    <x v="0"/>
    <x v="7"/>
    <n v="1011.6844774193546"/>
    <n v="15.296338709677416"/>
    <n v="20.484193548387097"/>
    <n v="24.96"/>
    <n v="16.739999999999998"/>
    <n v="10.10848387096774"/>
    <n v="15.98"/>
    <n v="3.54"/>
    <n v="0"/>
    <n v="85.9"/>
    <n v="19"/>
    <n v="12"/>
    <n v="20.9"/>
    <n v="2.033384163247312"/>
    <n v="5.7102839999999997"/>
    <n v="13.354966240000001"/>
  </r>
  <r>
    <x v="0"/>
    <x v="8"/>
    <n v="1020.2333333333332"/>
    <n v="15.567066666666665"/>
    <n v="21.044"/>
    <n v="25.3"/>
    <n v="18.16"/>
    <n v="10.090133333333332"/>
    <n v="15.82"/>
    <n v="3.117"/>
    <n v="0"/>
    <n v="10.5"/>
    <n v="5"/>
    <n v="4"/>
    <n v="3"/>
    <n v="1.2452459982666668"/>
    <n v="4.0033720800000001"/>
    <n v="9.1725365199999995"/>
  </r>
  <r>
    <x v="0"/>
    <x v="9"/>
    <n v="1012.4522451612905"/>
    <n v="12.841161290322582"/>
    <n v="16.60612903225806"/>
    <n v="21.55"/>
    <n v="11.95"/>
    <n v="9.0761935483870975"/>
    <n v="15.45"/>
    <n v="-0.20899999999999999"/>
    <n v="0"/>
    <n v="88.3"/>
    <n v="21"/>
    <n v="19"/>
    <n v="13"/>
    <n v="2.01404826"/>
    <n v="6.1321247999999997"/>
    <n v="14.5844874"/>
  </r>
  <r>
    <x v="0"/>
    <x v="10"/>
    <n v="1006.7234999999998"/>
    <n v="8.2609499999999993"/>
    <n v="11.828733333333334"/>
    <n v="16.57"/>
    <n v="7.532"/>
    <n v="4.6931666666666674"/>
    <n v="12.19"/>
    <n v="-3.1560000000000001"/>
    <n v="5"/>
    <n v="100.9"/>
    <n v="23"/>
    <n v="17"/>
    <n v="15.6"/>
    <n v="1.6011712247222225"/>
    <n v="7.022106"/>
    <n v="14.75939836"/>
  </r>
  <r>
    <x v="0"/>
    <x v="11"/>
    <n v="1019.9365806451614"/>
    <n v="5.0273225806451602"/>
    <n v="8.8794516129032264"/>
    <n v="13.15"/>
    <n v="4.1760000000000002"/>
    <n v="1.1751935483870968"/>
    <n v="10.91"/>
    <n v="-6.03"/>
    <n v="16"/>
    <n v="44.3"/>
    <n v="13"/>
    <n v="7"/>
    <n v="15.6"/>
    <n v="2.8645445055161285"/>
    <n v="7.9841087999999996"/>
    <n v="19.538583119999998"/>
  </r>
  <r>
    <x v="0"/>
    <x v="12"/>
    <n v="1012.8661013698627"/>
    <n v="11.086405479452051"/>
    <n v="15.778920547945205"/>
    <n v="28.86"/>
    <n v="3.738"/>
    <n v="6.3938904109589005"/>
    <n v="17.39"/>
    <n v="-6.03"/>
    <n v="49"/>
    <n v="889.89999999999986"/>
    <n v="194"/>
    <n v="146"/>
    <n v="30.9"/>
    <n v="2.1518924030360802"/>
    <n v="11.754954000000001"/>
    <n v="24.220023519999998"/>
  </r>
  <r>
    <x v="1"/>
    <x v="0"/>
    <n v="1014.1246290322582"/>
    <n v="4.5017419354838717"/>
    <n v="8.5778064516129024"/>
    <n v="14.76"/>
    <n v="3.4670000000000001"/>
    <n v="0.42567741935483883"/>
    <n v="10.16"/>
    <n v="-7.2569999999999997"/>
    <n v="14"/>
    <n v="71.7"/>
    <n v="26"/>
    <n v="15"/>
    <n v="13.5"/>
    <n v="2.953559221026882"/>
    <n v="9.4091076000000005"/>
    <n v="20.02216048"/>
  </r>
  <r>
    <x v="1"/>
    <x v="1"/>
    <n v="1017.2441607142857"/>
    <n v="4.0125892857142862"/>
    <n v="7.6260357142857149"/>
    <n v="13.27"/>
    <n v="2.617"/>
    <n v="0.39914285714285719"/>
    <n v="6.7450000000000001"/>
    <n v="-4.444"/>
    <n v="16"/>
    <n v="44.3"/>
    <n v="13"/>
    <n v="8"/>
    <n v="13.5"/>
    <n v="2.2994360690000004"/>
    <n v="6.7134420000000006"/>
    <n v="14.142065559999999"/>
  </r>
  <r>
    <x v="1"/>
    <x v="2"/>
    <n v="1021.2417064516128"/>
    <n v="6.9132258064516128"/>
    <n v="11.145741935483874"/>
    <n v="14.37"/>
    <n v="6.9740000000000002"/>
    <n v="2.6807096774193551"/>
    <n v="8.2899999999999991"/>
    <n v="-3.3759999999999999"/>
    <n v="6"/>
    <n v="17.899999999999999"/>
    <n v="10"/>
    <n v="5"/>
    <n v="4.9000000000000004"/>
    <n v="2.7465959451545694"/>
    <n v="8.2824840000000002"/>
    <n v="19.86782728"/>
  </r>
  <r>
    <x v="1"/>
    <x v="3"/>
    <n v="1022.1061000000003"/>
    <n v="9.3966499999999975"/>
    <n v="15.697333333333335"/>
    <n v="23.59"/>
    <n v="9.8699999999999992"/>
    <n v="3.095966666666667"/>
    <n v="10.130000000000001"/>
    <n v="-1.345"/>
    <n v="6"/>
    <n v="16.8"/>
    <n v="7"/>
    <n v="7"/>
    <n v="4.2"/>
    <n v="2.0913006006666666"/>
    <n v="7.0992720000000009"/>
    <n v="14.106054480000001"/>
  </r>
  <r>
    <x v="1"/>
    <x v="4"/>
    <n v="1014.7089903225807"/>
    <n v="11.560629032258063"/>
    <n v="16.614193548387096"/>
    <n v="19.760000000000002"/>
    <n v="11.47"/>
    <n v="6.5070645161290326"/>
    <n v="11.64"/>
    <n v="0.69499999999999995"/>
    <n v="0"/>
    <n v="49.5"/>
    <n v="15"/>
    <n v="10"/>
    <n v="9.8000000000000007"/>
    <n v="2.5452697723870967"/>
    <n v="8.863801200000001"/>
    <n v="19.075583519999999"/>
  </r>
  <r>
    <x v="1"/>
    <x v="5"/>
    <n v="1020.3566666666668"/>
    <n v="14.871550000000004"/>
    <n v="20.951666666666664"/>
    <n v="29.82"/>
    <n v="14.95"/>
    <n v="8.7914333333333357"/>
    <n v="13.73"/>
    <n v="2.6829999999999998"/>
    <n v="0"/>
    <n v="17.7"/>
    <n v="8"/>
    <n v="6"/>
    <n v="6.6"/>
    <n v="2.2697955205333336"/>
    <n v="7.4902464000000002"/>
    <n v="15.134942480000001"/>
  </r>
  <r>
    <x v="1"/>
    <x v="6"/>
    <n v="1014.6491096774192"/>
    <n v="16.577306451612905"/>
    <n v="22.490967741935485"/>
    <n v="32.340000000000003"/>
    <n v="15.55"/>
    <n v="10.663645161290322"/>
    <n v="17.190000000000001"/>
    <n v="3.0379999999999998"/>
    <n v="0"/>
    <n v="58.9"/>
    <n v="14"/>
    <n v="7"/>
    <n v="40.4"/>
    <n v="2.2382359599601256"/>
    <n v="5.5868183999999994"/>
    <n v="11.48239008"/>
  </r>
  <r>
    <x v="1"/>
    <x v="7"/>
    <n v="1014.482370967742"/>
    <n v="16.186129032258066"/>
    <n v="21.18322580645161"/>
    <n v="29.53"/>
    <n v="15.25"/>
    <n v="11.189032258064517"/>
    <n v="17.190000000000001"/>
    <n v="4.0209999999999999"/>
    <n v="0"/>
    <n v="71.5"/>
    <n v="15"/>
    <n v="9"/>
    <n v="14.7"/>
    <n v="1.8197875676129034"/>
    <n v="5.6794175999999998"/>
    <n v="11.724178759999999"/>
  </r>
  <r>
    <x v="1"/>
    <x v="8"/>
    <n v="1017.4114466666667"/>
    <n v="12.799049999999994"/>
    <n v="18.217666666666666"/>
    <n v="21.69"/>
    <n v="14.38"/>
    <n v="7.3804333333333325"/>
    <n v="14.35"/>
    <n v="1.81"/>
    <n v="0"/>
    <n v="59"/>
    <n v="10"/>
    <n v="7"/>
    <n v="19.399999999999999"/>
    <n v="1.5851905934666666"/>
    <n v="5.5868183999999994"/>
    <n v="12.66561128"/>
  </r>
  <r>
    <x v="1"/>
    <x v="9"/>
    <n v="1018.2390580645161"/>
    <n v="11.181354838709677"/>
    <n v="15.201612903225808"/>
    <n v="18.62"/>
    <n v="12.15"/>
    <n v="7.1610967741935472"/>
    <n v="13.85"/>
    <n v="0.23300000000000001"/>
    <n v="1"/>
    <n v="56.6"/>
    <n v="10"/>
    <n v="7"/>
    <n v="19.5"/>
    <n v="1.5124155750967745"/>
    <n v="4.3315847999999999"/>
    <n v="9.8413137200000005"/>
  </r>
  <r>
    <x v="1"/>
    <x v="10"/>
    <n v="1016.3766000000001"/>
    <n v="9.765366666666667"/>
    <n v="12.661333333333333"/>
    <n v="16.809999999999999"/>
    <n v="5.8730000000000002"/>
    <n v="6.8693999999999997"/>
    <n v="12.95"/>
    <n v="-2.9460000000000002"/>
    <n v="3"/>
    <n v="59.1"/>
    <n v="24"/>
    <n v="15"/>
    <n v="7.4"/>
    <n v="3.1593720853333336"/>
    <n v="8.863801200000001"/>
    <n v="18.715472720000001"/>
  </r>
  <r>
    <x v="1"/>
    <x v="11"/>
    <n v="1018.6159677419353"/>
    <n v="10.456080645161288"/>
    <n v="13.032903225806448"/>
    <n v="15.29"/>
    <n v="9.06"/>
    <n v="7.8792580645161285"/>
    <n v="12.86"/>
    <n v="1.089"/>
    <n v="0"/>
    <n v="68.099999999999994"/>
    <n v="26"/>
    <n v="15"/>
    <n v="13.7"/>
    <n v="3.8610847646451609"/>
    <n v="9.6406055999999989"/>
    <n v="19.199050079999999"/>
  </r>
  <r>
    <x v="1"/>
    <x v="12"/>
    <n v="1017.4473361643828"/>
    <n v="10.728771232876714"/>
    <n v="15.328791780821915"/>
    <n v="32.340000000000003"/>
    <n v="2.617"/>
    <n v="6.1287506849315063"/>
    <n v="17.190000000000001"/>
    <n v="-7.2569999999999997"/>
    <n v="46"/>
    <n v="591.1"/>
    <n v="178"/>
    <n v="111"/>
    <n v="40.4"/>
    <n v="2.4261353066147646"/>
    <n v="9.6406055999999989"/>
    <n v="20.02216048"/>
  </r>
  <r>
    <x v="2"/>
    <x v="0"/>
    <n v="1008.1556032258063"/>
    <n v="5.2714032258064529"/>
    <n v="9.2128387096774187"/>
    <n v="13.34"/>
    <n v="4.7720000000000002"/>
    <n v="1.3299677419354841"/>
    <n v="8.99"/>
    <n v="-7.21"/>
    <n v="9"/>
    <n v="107.8"/>
    <n v="22"/>
    <n v="16"/>
    <n v="14.9"/>
    <n v="2.6342851793548396"/>
    <n v="8.2413287999999998"/>
    <n v="19.55916088"/>
  </r>
  <r>
    <x v="2"/>
    <x v="1"/>
    <n v="1010.3391137931035"/>
    <n v="5.4216896551724139"/>
    <n v="8.8657586206896539"/>
    <n v="13.91"/>
    <n v="4.1980000000000004"/>
    <n v="1.9776206896551725"/>
    <n v="9.4700000000000006"/>
    <n v="-4.2460000000000004"/>
    <n v="11"/>
    <n v="50.5"/>
    <n v="15"/>
    <n v="9"/>
    <n v="12.8"/>
    <n v="3.0573406920000008"/>
    <n v="10.0161468"/>
    <n v="23.227146600000001"/>
  </r>
  <r>
    <x v="2"/>
    <x v="2"/>
    <n v="1015.053651612903"/>
    <n v="5.9177258064516138"/>
    <n v="10.231290322580643"/>
    <n v="15.01"/>
    <n v="6.8730000000000002"/>
    <n v="1.6041612903225806"/>
    <n v="6.2080000000000002"/>
    <n v="-4.1459999999999999"/>
    <n v="9"/>
    <n v="67"/>
    <n v="12"/>
    <n v="10"/>
    <n v="19.7"/>
    <n v="2.514340209801075"/>
    <n v="10.9164168"/>
    <n v="21.117926199999999"/>
  </r>
  <r>
    <x v="2"/>
    <x v="3"/>
    <n v="1012.9772666666668"/>
    <n v="8.103416666666666"/>
    <n v="13.118666666666666"/>
    <n v="17.66"/>
    <n v="8.99"/>
    <n v="3.0881666666666669"/>
    <n v="8.3800000000000008"/>
    <n v="-2.657"/>
    <n v="7"/>
    <n v="57.3"/>
    <n v="19"/>
    <n v="13"/>
    <n v="15.9"/>
    <n v="2.0733808013333332"/>
    <n v="5.8800492000000002"/>
    <n v="12.701622360000002"/>
  </r>
  <r>
    <x v="2"/>
    <x v="4"/>
    <n v="1015.0016774193549"/>
    <n v="12.981419354838712"/>
    <n v="18.238387096774193"/>
    <n v="25.45"/>
    <n v="12.7"/>
    <n v="7.7244516129032261"/>
    <n v="14.34"/>
    <n v="-1.6279999999999999"/>
    <n v="2"/>
    <n v="81.3"/>
    <n v="12"/>
    <n v="7"/>
    <n v="32.6"/>
    <n v="2.0590040276129038"/>
    <n v="5.8749048000000004"/>
    <n v="12.08428956"/>
  </r>
  <r>
    <x v="2"/>
    <x v="5"/>
    <n v="1014.7533399999998"/>
    <n v="15.656866666666668"/>
    <n v="19.873666666666669"/>
    <n v="25.81"/>
    <n v="12.97"/>
    <n v="11.440066666666667"/>
    <n v="16.13"/>
    <n v="7.992"/>
    <n v="0"/>
    <n v="59.5"/>
    <n v="18"/>
    <n v="12"/>
    <n v="15.6"/>
    <n v="1.8115631015999998"/>
    <n v="5.0518008000000005"/>
    <n v="11.760189840000001"/>
  </r>
  <r>
    <x v="2"/>
    <x v="6"/>
    <n v="1017.4406129032259"/>
    <n v="17.272209677419355"/>
    <n v="22.618709677419357"/>
    <n v="31.67"/>
    <n v="18.399999999999999"/>
    <n v="11.925709677419357"/>
    <n v="18"/>
    <n v="6.5279999999999996"/>
    <n v="0"/>
    <n v="14"/>
    <n v="11"/>
    <n v="5"/>
    <n v="3.1"/>
    <n v="1.9864840185806447"/>
    <n v="5.6588399999999996"/>
    <n v="11.46695676"/>
  </r>
  <r>
    <x v="2"/>
    <x v="7"/>
    <n v="1018.9575806451612"/>
    <n v="17.799709677419354"/>
    <n v="23.506451612903223"/>
    <n v="30.45"/>
    <n v="18.28"/>
    <n v="12.092967741935484"/>
    <n v="17.440000000000001"/>
    <n v="6.21"/>
    <n v="0"/>
    <n v="30.3"/>
    <n v="9"/>
    <n v="5"/>
    <n v="17.899999999999999"/>
    <n v="1.9302934578064515"/>
    <n v="6.6465648000000002"/>
    <n v="14.327265400000002"/>
  </r>
  <r>
    <x v="2"/>
    <x v="8"/>
    <n v="1017.5002666666667"/>
    <n v="16.194500000000001"/>
    <n v="20.935999999999996"/>
    <n v="28.76"/>
    <n v="17.079999999999998"/>
    <n v="11.453000000000001"/>
    <n v="17.079999999999998"/>
    <n v="5.0579999999999998"/>
    <n v="0"/>
    <n v="77.599999999999994"/>
    <n v="15"/>
    <n v="8"/>
    <n v="55.4"/>
    <n v="1.6969278302666668"/>
    <n v="5.7102839999999997"/>
    <n v="13.74594368"/>
  </r>
  <r>
    <x v="2"/>
    <x v="9"/>
    <n v="1022.1257096774193"/>
    <n v="10.802629032258062"/>
    <n v="15.122580645161293"/>
    <n v="18.86"/>
    <n v="12.25"/>
    <n v="6.4826774193548404"/>
    <n v="12.04"/>
    <n v="0.48399999999999999"/>
    <n v="0"/>
    <n v="30.5"/>
    <n v="10"/>
    <n v="7"/>
    <n v="7.5"/>
    <n v="1.3877043925161294"/>
    <n v="4.3984620000000003"/>
    <n v="11.03996824"/>
  </r>
  <r>
    <x v="2"/>
    <x v="10"/>
    <n v="1014.9970999999999"/>
    <n v="6.0784666666666682"/>
    <n v="10.081599999999998"/>
    <n v="17.079999999999998"/>
    <n v="5.774"/>
    <n v="2.0753333333333326"/>
    <n v="10.6"/>
    <n v="-7.516"/>
    <n v="10"/>
    <n v="91.5"/>
    <n v="16"/>
    <n v="9"/>
    <n v="19.899999999999999"/>
    <n v="1.9232081671833334"/>
    <n v="7.4799575999999997"/>
    <n v="14.707953960000001"/>
  </r>
  <r>
    <x v="2"/>
    <x v="11"/>
    <n v="1028.1346774193548"/>
    <n v="5.4039354838709679"/>
    <n v="9.4093225806451617"/>
    <n v="14.41"/>
    <n v="1.0620000000000001"/>
    <n v="1.3985483870967739"/>
    <n v="10.88"/>
    <n v="-6.1959999999999997"/>
    <n v="13"/>
    <n v="11.5"/>
    <n v="12"/>
    <n v="3"/>
    <n v="4.9000000000000004"/>
    <n v="1.5665276737827063"/>
    <n v="6.4150668000000008"/>
    <n v="14.106054480000001"/>
  </r>
  <r>
    <x v="2"/>
    <x v="12"/>
    <n v="1016.3323180327876"/>
    <n v="10.59"/>
    <n v="15.13"/>
    <n v="31.67"/>
    <n v="1.0620000000000001"/>
    <n v="6.06"/>
    <n v="18"/>
    <n v="-7.516"/>
    <n v="61"/>
    <n v="678.80000000000007"/>
    <n v="171"/>
    <n v="104"/>
    <n v="55.4"/>
    <n v="2.0498718164551835"/>
    <n v="10.9164168"/>
    <n v="23.227146600000001"/>
  </r>
  <r>
    <x v="3"/>
    <x v="0"/>
    <n v="1023.9134193548388"/>
    <n v="3.276887096774193"/>
    <n v="7.3821935483870957"/>
    <n v="11"/>
    <n v="0.84499999999999997"/>
    <n v="-0.82841935483870965"/>
    <n v="6.5720000000000001"/>
    <n v="-7.0869999999999997"/>
    <n v="20"/>
    <n v="83.7"/>
    <n v="15"/>
    <n v="12"/>
    <n v="17.5"/>
    <n v="1.5641655990860213"/>
    <n v="5.2164216000000003"/>
    <n v="12.09972288"/>
  </r>
  <r>
    <x v="3"/>
    <x v="1"/>
    <n v="1014.1026071428571"/>
    <n v="6.3507678571428574"/>
    <n v="9.4206071428571416"/>
    <n v="16.48"/>
    <n v="1.6259999999999999"/>
    <n v="3.2809285714285719"/>
    <n v="10.18"/>
    <n v="-3.0219999999999998"/>
    <n v="5"/>
    <n v="38.6"/>
    <n v="17"/>
    <n v="11"/>
    <n v="6.6"/>
    <n v="2.7117996810000009"/>
    <n v="9.5068511999999998"/>
    <n v="20.001582720000002"/>
  </r>
  <r>
    <x v="3"/>
    <x v="2"/>
    <n v="1015.0840870967741"/>
    <n v="9.2086129032258075"/>
    <n v="13.528709677419355"/>
    <n v="20.149999999999999"/>
    <n v="9.02"/>
    <n v="4.8885161290322579"/>
    <n v="10.86"/>
    <n v="-0.16200000000000001"/>
    <n v="2"/>
    <n v="39"/>
    <n v="17"/>
    <n v="10"/>
    <n v="8.6999999999999993"/>
    <n v="2.7672772508387089"/>
    <n v="8.976977999999999"/>
    <n v="16.55995236"/>
  </r>
  <r>
    <x v="3"/>
    <x v="3"/>
    <n v="1023.5303"/>
    <n v="8.9711333333333325"/>
    <n v="15.026000000000002"/>
    <n v="22.87"/>
    <n v="11.35"/>
    <n v="2.9162666666666661"/>
    <n v="8.7799999999999994"/>
    <n v="-1.9610000000000001"/>
    <n v="8"/>
    <n v="6.2"/>
    <n v="7"/>
    <n v="2"/>
    <n v="2.6"/>
    <n v="1.6306331467999997"/>
    <n v="4.6814039999999997"/>
    <n v="12.789077839999999"/>
  </r>
  <r>
    <x v="3"/>
    <x v="4"/>
    <n v="1016.887422580645"/>
    <n v="13.358983870967739"/>
    <n v="18.467741935483875"/>
    <n v="26.87"/>
    <n v="12.09"/>
    <n v="8.2502258064516116"/>
    <n v="14.34"/>
    <n v="-1.81"/>
    <n v="1"/>
    <n v="58.7"/>
    <n v="14"/>
    <n v="10"/>
    <n v="18.5"/>
    <n v="1.8821203408225808"/>
    <n v="5.6999952"/>
    <n v="12.583300240000002"/>
  </r>
  <r>
    <x v="3"/>
    <x v="5"/>
    <n v="1013.7545699999998"/>
    <n v="16.654166666666661"/>
    <n v="22.214999999999996"/>
    <n v="32.369999999999997"/>
    <n v="15.78"/>
    <n v="11.093333333333335"/>
    <n v="15.87"/>
    <n v="5.306"/>
    <n v="0"/>
    <n v="32.200000000000003"/>
    <n v="9"/>
    <n v="5"/>
    <n v="14.6"/>
    <n v="2.1247944775944445"/>
    <n v="6.2555904"/>
    <n v="16.405619160000001"/>
  </r>
  <r>
    <x v="3"/>
    <x v="6"/>
    <n v="1014.5742580645162"/>
    <n v="17.495725806451613"/>
    <n v="22.623548387096776"/>
    <n v="30.82"/>
    <n v="17.61"/>
    <n v="12.367903225806451"/>
    <n v="16.440000000000001"/>
    <n v="7.4249999999999998"/>
    <n v="0"/>
    <n v="116.6"/>
    <n v="16"/>
    <n v="10"/>
    <n v="41.7"/>
    <n v="1.8954958848225807"/>
    <n v="5.1752663999999999"/>
    <n v="11.297190240000001"/>
  </r>
  <r>
    <x v="3"/>
    <x v="7"/>
    <n v="1016.7963548387096"/>
    <n v="16.019967741935478"/>
    <n v="21.086451612903225"/>
    <n v="27.24"/>
    <n v="15.32"/>
    <n v="10.953483870967746"/>
    <n v="15.81"/>
    <n v="4.3380000000000001"/>
    <n v="0"/>
    <n v="68.400000000000006"/>
    <n v="15"/>
    <n v="11"/>
    <n v="13.2"/>
    <n v="1.7082527894193551"/>
    <n v="6.5128104000000002"/>
    <n v="14.224376599999999"/>
  </r>
  <r>
    <x v="3"/>
    <x v="8"/>
    <n v="1013.9885"/>
    <n v="13.849133333333334"/>
    <n v="18.299333333333333"/>
    <n v="22.01"/>
    <n v="15.77"/>
    <n v="9.398933333333332"/>
    <n v="15.03"/>
    <n v="1.718"/>
    <n v="0"/>
    <n v="64.2"/>
    <n v="20"/>
    <n v="15"/>
    <n v="13.3"/>
    <n v="1.7882244921333335"/>
    <n v="6.9140736"/>
    <n v="14.826276080000001"/>
  </r>
  <r>
    <x v="3"/>
    <x v="9"/>
    <n v="1018.9393225806449"/>
    <n v="12.394032258064513"/>
    <n v="16.27741935483871"/>
    <n v="21.12"/>
    <n v="12.41"/>
    <n v="8.5106451612903236"/>
    <n v="14.84"/>
    <n v="-0.98799999999999999"/>
    <n v="1"/>
    <n v="19.399999999999999"/>
    <n v="14"/>
    <n v="5"/>
    <n v="7.3"/>
    <n v="2.2944700249032253"/>
    <n v="7.3925027999999999"/>
    <n v="16.302730360000002"/>
  </r>
  <r>
    <x v="3"/>
    <x v="10"/>
    <n v="1016.8301400000001"/>
    <n v="6.7403833333333321"/>
    <n v="10.738366666666666"/>
    <n v="15.66"/>
    <n v="4.5049999999999999"/>
    <n v="2.7424000000000008"/>
    <n v="10.93"/>
    <n v="-3.472"/>
    <n v="9"/>
    <n v="51.4"/>
    <n v="13"/>
    <n v="7"/>
    <n v="13.9"/>
    <n v="1.9170412697333337"/>
    <n v="7.124994"/>
    <n v="16.920063160000002"/>
  </r>
  <r>
    <x v="3"/>
    <x v="11"/>
    <n v="1013.9190129032258"/>
    <n v="5.0894516129032255"/>
    <n v="8.389064516129034"/>
    <n v="13.6"/>
    <n v="2.141"/>
    <n v="1.7898387096774193"/>
    <n v="8.61"/>
    <n v="-5.0709999999999997"/>
    <n v="12"/>
    <n v="90.7"/>
    <n v="21"/>
    <n v="15"/>
    <n v="17.100000000000001"/>
    <n v="2.5319550766021512"/>
    <n v="7.9532424000000006"/>
    <n v="17.089829680000001"/>
  </r>
  <r>
    <x v="3"/>
    <x v="12"/>
    <n v="1016.8808452054787"/>
    <n v="10.81"/>
    <n v="15.32"/>
    <n v="32.369999999999997"/>
    <n v="0.84499999999999997"/>
    <n v="6.3"/>
    <n v="16.440000000000001"/>
    <n v="-7.0869999999999997"/>
    <n v="58"/>
    <n v="669.1"/>
    <n v="178"/>
    <n v="113"/>
    <n v="41.7"/>
    <n v="2.0629204400000001"/>
    <n v="9.5068511999999998"/>
    <n v="20.001582720000002"/>
  </r>
  <r>
    <x v="4"/>
    <x v="0"/>
    <n v="1011.1742580645163"/>
    <n v="5.8053548387096772"/>
    <n v="9.194225806451616"/>
    <n v="13.02"/>
    <n v="4.3129999999999997"/>
    <n v="2.4164838709677419"/>
    <n v="9.82"/>
    <n v="-3.1429999999999998"/>
    <n v="7"/>
    <n v="67.2"/>
    <n v="21"/>
    <n v="11"/>
    <n v="13.2"/>
    <n v="2.9714976896989245"/>
    <n v="9.9904248000000013"/>
    <n v="20.999604080000001"/>
  </r>
  <r>
    <x v="4"/>
    <x v="1"/>
    <n v="1017.8490714285716"/>
    <n v="2.8706071428571427"/>
    <n v="6.6098928571428575"/>
    <n v="11.51"/>
    <n v="-0.35699999999999998"/>
    <n v="-0.8686785714285713"/>
    <n v="7.2"/>
    <n v="-8.5"/>
    <n v="20"/>
    <n v="27.8"/>
    <n v="13"/>
    <n v="7"/>
    <n v="5.3"/>
    <n v="2.4195281213333337"/>
    <n v="5.7205727999999993"/>
    <n v="13.987732360000001"/>
  </r>
  <r>
    <x v="4"/>
    <x v="2"/>
    <n v="1001.8783806451611"/>
    <n v="5.4058387096774192"/>
    <n v="9.1679354838709699"/>
    <n v="14.51"/>
    <n v="-1.032"/>
    <n v="1.6437419354838712"/>
    <n v="7.3959999999999999"/>
    <n v="-5.508"/>
    <n v="11"/>
    <n v="97.2"/>
    <n v="24"/>
    <n v="19"/>
    <n v="15.2"/>
    <n v="2.383002103435484"/>
    <n v="6.6414204000000003"/>
    <n v="14.687376200000001"/>
  </r>
  <r>
    <x v="4"/>
    <x v="3"/>
    <n v="1010.9936833333336"/>
    <n v="10.482416666666667"/>
    <n v="14.474933333333334"/>
    <n v="26.94"/>
    <n v="7.6980000000000004"/>
    <n v="6.4899000000000004"/>
    <n v="10.84"/>
    <n v="2.81"/>
    <n v="0"/>
    <n v="64.599999999999994"/>
    <n v="14"/>
    <n v="10"/>
    <n v="14.5"/>
    <n v="2.2974997589444444"/>
    <n v="5.8851936"/>
    <n v="14.46616528"/>
  </r>
  <r>
    <x v="4"/>
    <x v="4"/>
    <n v="1018.4699677419355"/>
    <n v="13.585080645161291"/>
    <n v="20.004838709677415"/>
    <n v="27.81"/>
    <n v="14.32"/>
    <n v="7.165322580645161"/>
    <n v="14.72"/>
    <n v="-0.29399999999999998"/>
    <n v="1"/>
    <n v="52.4"/>
    <n v="9"/>
    <n v="8"/>
    <n v="23.2"/>
    <n v="1.6857997980645163"/>
    <n v="5.3913312000000007"/>
    <n v="13.30352184"/>
  </r>
  <r>
    <x v="4"/>
    <x v="5"/>
    <n v="1020.16"/>
    <n v="16.856583333333337"/>
    <n v="23.040333333333333"/>
    <n v="29.19"/>
    <n v="17.57"/>
    <n v="10.672833333333333"/>
    <n v="16"/>
    <n v="4.7759999999999998"/>
    <n v="0"/>
    <n v="2.4"/>
    <n v="6"/>
    <n v="0"/>
    <n v="0.7"/>
    <n v="1.9534296086666669"/>
    <n v="4.8820356"/>
    <n v="11.19430144"/>
  </r>
  <r>
    <x v="4"/>
    <x v="6"/>
    <n v="1017.0209354838709"/>
    <n v="19.831129032258065"/>
    <n v="27.227419354838712"/>
    <n v="33.19"/>
    <n v="19.7"/>
    <n v="12.43483870967742"/>
    <n v="16.100000000000001"/>
    <n v="8.5399999999999991"/>
    <n v="0"/>
    <n v="13.2"/>
    <n v="4"/>
    <n v="4"/>
    <n v="5.6"/>
    <n v="1.6875754596129029"/>
    <n v="6.5025216000000006"/>
    <n v="14.8931538"/>
  </r>
  <r>
    <x v="4"/>
    <x v="7"/>
    <n v="1017.545677419355"/>
    <n v="17.560032258064513"/>
    <n v="23.583548387096783"/>
    <n v="31.35"/>
    <n v="17.87"/>
    <n v="11.536516129032258"/>
    <n v="17.010000000000002"/>
    <n v="4.6479999999999997"/>
    <n v="0"/>
    <n v="41.9"/>
    <n v="11"/>
    <n v="7"/>
    <n v="13"/>
    <n v="1.6910272129032258"/>
    <n v="4.8820356"/>
    <n v="12.768500080000001"/>
  </r>
  <r>
    <x v="4"/>
    <x v="8"/>
    <n v="1021.8836666666667"/>
    <n v="14.078250000000001"/>
    <n v="20.061"/>
    <n v="24.62"/>
    <n v="11.81"/>
    <n v="8.0954999999999995"/>
    <n v="16.77"/>
    <n v="-0.72099999999999997"/>
    <n v="2"/>
    <n v="39.9"/>
    <n v="9"/>
    <n v="5"/>
    <n v="21.1"/>
    <n v="2.0223136602666667"/>
    <n v="7.5519791999999999"/>
    <n v="19.12702792"/>
  </r>
  <r>
    <x v="4"/>
    <x v="9"/>
    <n v="1018.9687387096776"/>
    <n v="10.969112903225808"/>
    <n v="15.780322580645159"/>
    <n v="23.28"/>
    <n v="7.15"/>
    <n v="6.1579032258064519"/>
    <n v="16"/>
    <n v="-3.669"/>
    <n v="3"/>
    <n v="58.9"/>
    <n v="12"/>
    <n v="7"/>
    <n v="25.5"/>
    <n v="1.7592989101935483"/>
    <n v="5.5508075999999997"/>
    <n v="15.170953559999999"/>
  </r>
  <r>
    <x v="4"/>
    <x v="10"/>
    <n v="1012.1151633333334"/>
    <n v="7.9318666666666671"/>
    <n v="11.650366666666669"/>
    <n v="15.38"/>
    <n v="5.2679999999999998"/>
    <n v="4.2133666666666665"/>
    <n v="11.54"/>
    <n v="-4.7619999999999996"/>
    <n v="4"/>
    <n v="70.3"/>
    <n v="17"/>
    <n v="10"/>
    <n v="13.9"/>
    <n v="2.1729600115999999"/>
    <n v="8.2824840000000002"/>
    <n v="19.075583519999999"/>
  </r>
  <r>
    <x v="4"/>
    <x v="11"/>
    <n v="1017.1417258064515"/>
    <n v="6.7481612903225789"/>
    <n v="10.025"/>
    <n v="14.42"/>
    <n v="2.3479999999999999"/>
    <n v="3.471322580645162"/>
    <n v="10.9"/>
    <n v="-5.1429999999999998"/>
    <n v="8"/>
    <n v="80.8"/>
    <n v="18"/>
    <n v="14"/>
    <n v="16.7"/>
    <n v="2.2722327681290326"/>
    <n v="7.3770696000000004"/>
    <n v="17.383062760000001"/>
  </r>
  <r>
    <x v="4"/>
    <x v="12"/>
    <n v="1015.4042180821923"/>
    <n v="11.062730136986305"/>
    <n v="15.962624657534256"/>
    <n v="33.19"/>
    <n v="-1.032"/>
    <n v="6.1628356164383575"/>
    <n v="17.010000000000002"/>
    <n v="-8.5"/>
    <n v="56"/>
    <n v="616.5999999999998"/>
    <n v="158"/>
    <n v="102"/>
    <n v="25.5"/>
    <n v="2.1071132350269384"/>
    <n v="9.9904248000000013"/>
    <n v="20.999604080000001"/>
  </r>
  <r>
    <x v="5"/>
    <x v="0"/>
    <n v="1019.3808580645159"/>
    <n v="3.8289354838709677"/>
    <n v="7.3263870967741935"/>
    <n v="11.43"/>
    <n v="3.048"/>
    <n v="0.33148387096774223"/>
    <n v="8.49"/>
    <n v="-6.4489999999999998"/>
    <n v="14"/>
    <n v="35.200000000000003"/>
    <n v="10"/>
    <n v="7"/>
    <n v="8.6"/>
    <n v="1.8566395656898262"/>
    <n v="5.5147968000000001"/>
    <n v="14.569054080000001"/>
  </r>
  <r>
    <x v="5"/>
    <x v="1"/>
    <n v="1020.0273392857143"/>
    <n v="6.3286428571428575"/>
    <n v="11.724428571428573"/>
    <n v="19.43"/>
    <n v="1.268"/>
    <n v="0.9328571428571425"/>
    <n v="7.4349999999999996"/>
    <n v="-7.766"/>
    <n v="14"/>
    <n v="44.4"/>
    <n v="12"/>
    <n v="10"/>
    <n v="12"/>
    <n v="2.0823774470000003"/>
    <n v="9.1158767999999988"/>
    <n v="17.17728516"/>
  </r>
  <r>
    <x v="5"/>
    <x v="2"/>
    <n v="1016.8123612903225"/>
    <n v="8.4806451612903242"/>
    <n v="12.569032258064517"/>
    <n v="18.05"/>
    <n v="9.66"/>
    <n v="4.3922580645161284"/>
    <n v="9.65"/>
    <n v="-2.2949999999999999"/>
    <n v="3"/>
    <n v="56.3"/>
    <n v="17"/>
    <n v="12"/>
    <n v="8.1999999999999993"/>
    <n v="2.993831750451613"/>
    <n v="10.4637096"/>
    <n v="21.102492880000003"/>
  </r>
  <r>
    <x v="5"/>
    <x v="3"/>
    <n v="1014.2528033333333"/>
    <n v="9.077183333333334"/>
    <n v="15.119333333333334"/>
    <n v="24.07"/>
    <n v="8.8000000000000007"/>
    <n v="3.0350333333333328"/>
    <n v="8.64"/>
    <n v="-2.9020000000000001"/>
    <n v="8"/>
    <n v="30.8"/>
    <n v="9"/>
    <n v="6"/>
    <n v="14.9"/>
    <n v="1.7754452030194445"/>
    <n v="6.7841775000000002"/>
    <n v="18.170162080000001"/>
  </r>
  <r>
    <x v="5"/>
    <x v="4"/>
    <n v="1017.4955451612902"/>
    <n v="11.463887096774194"/>
    <n v="17.919999999999995"/>
    <n v="23.48"/>
    <n v="12.32"/>
    <n v="5.0077741935483875"/>
    <n v="11.59"/>
    <n v="-0.13600000000000001"/>
    <n v="1"/>
    <n v="25.5"/>
    <n v="10"/>
    <n v="7"/>
    <n v="6.3"/>
    <n v="1.5554297314838708"/>
    <n v="5.2061327999999998"/>
    <n v="13.797388080000001"/>
  </r>
  <r>
    <x v="5"/>
    <x v="5"/>
    <n v="1014.56"/>
    <n v="14.940466666666662"/>
    <n v="20.374333333333336"/>
    <n v="31.98"/>
    <n v="12.81"/>
    <n v="9.5066000000000024"/>
    <n v="15.94"/>
    <n v="4.2290000000000001"/>
    <n v="0"/>
    <n v="103.1"/>
    <n v="12"/>
    <n v="11"/>
    <n v="48.9"/>
    <n v="1.9376704741333335"/>
    <n v="5.6691288000000002"/>
    <n v="12.42896704"/>
  </r>
  <r>
    <x v="5"/>
    <x v="6"/>
    <n v="1016.2864838709678"/>
    <n v="18.059370967741938"/>
    <n v="24.372580645161293"/>
    <n v="36.130000000000003"/>
    <n v="18.55"/>
    <n v="11.746161290322583"/>
    <n v="17.93"/>
    <n v="6.3019999999999996"/>
    <n v="0"/>
    <n v="40.700000000000003"/>
    <n v="9"/>
    <n v="5"/>
    <n v="15.8"/>
    <n v="1.6505852765161289"/>
    <n v="4.6659708000000002"/>
    <n v="11.94538968"/>
  </r>
  <r>
    <x v="5"/>
    <x v="7"/>
    <n v="1014.5359032258062"/>
    <n v="17.437709677419353"/>
    <n v="23.577419354838714"/>
    <n v="31.62"/>
    <n v="17.670000000000002"/>
    <n v="11.298000000000004"/>
    <n v="16.690000000000001"/>
    <n v="6.33"/>
    <n v="0"/>
    <n v="40.6"/>
    <n v="14"/>
    <n v="9"/>
    <n v="11.4"/>
    <n v="1.9805200868055552"/>
    <n v="8.045841600000001"/>
    <n v="19.301938880000002"/>
  </r>
  <r>
    <x v="5"/>
    <x v="8"/>
    <n v="1017.8715900000001"/>
    <n v="14.568033333333331"/>
    <n v="20.227"/>
    <n v="25.86"/>
    <n v="15.28"/>
    <n v="8.909066666666666"/>
    <n v="14.71"/>
    <n v="1.8180000000000001"/>
    <n v="0"/>
    <n v="69.899999999999991"/>
    <n v="16"/>
    <n v="14"/>
    <n v="23.7"/>
    <n v="1.9735539553495369"/>
    <n v="6.1629912000000004"/>
    <n v="15.58250876"/>
  </r>
  <r>
    <x v="5"/>
    <x v="9"/>
    <n v="1011.3638064516128"/>
    <n v="10.724983870967744"/>
    <n v="14.710645161290321"/>
    <n v="20.11"/>
    <n v="9.3000000000000007"/>
    <n v="6.73932258064516"/>
    <n v="13.45"/>
    <n v="-1.746"/>
    <n v="2"/>
    <n v="105.49999999999997"/>
    <n v="21"/>
    <n v="18"/>
    <n v="16.100000000000001"/>
    <n v="1.7740670485698926"/>
    <n v="6.1115472000000004"/>
    <n v="14.533043000000001"/>
  </r>
  <r>
    <x v="5"/>
    <x v="10"/>
    <n v="1001.1599933333333"/>
    <n v="6.4104333333333328"/>
    <n v="9.6901333333333337"/>
    <n v="15.27"/>
    <n v="5.8630000000000004"/>
    <n v="3.1307333333333336"/>
    <n v="9.2899999999999991"/>
    <n v="-3.4980000000000002"/>
    <n v="9"/>
    <n v="96.5"/>
    <n v="22"/>
    <n v="19"/>
    <n v="19"/>
    <n v="1.6540574969333339"/>
    <n v="7.6497228000000002"/>
    <n v="16.55995236"/>
  </r>
  <r>
    <x v="5"/>
    <x v="11"/>
    <n v="1009.7859516129033"/>
    <n v="6.0762580645161295"/>
    <n v="9.519709677419355"/>
    <n v="12.52"/>
    <n v="5.3310000000000004"/>
    <n v="2.6328064516129031"/>
    <n v="7.9720000000000004"/>
    <n v="-3.7320000000000002"/>
    <n v="11"/>
    <n v="109.4"/>
    <n v="21"/>
    <n v="18"/>
    <n v="17"/>
    <n v="2.3540155349892475"/>
    <n v="7.4799575999999997"/>
    <n v="19.229916720000002"/>
  </r>
  <r>
    <x v="5"/>
    <x v="12"/>
    <n v="1014.4426994520549"/>
    <n v="10.645"/>
    <n v="15.62"/>
    <n v="36.130000000000003"/>
    <n v="1.268"/>
    <n v="5.67"/>
    <n v="17.93"/>
    <n v="-7.766"/>
    <n v="62"/>
    <n v="757.89999999999986"/>
    <n v="173"/>
    <n v="136"/>
    <n v="48.9"/>
    <n v="1.96517608"/>
    <n v="10.4637096"/>
    <n v="21.102492880000003"/>
  </r>
  <r>
    <x v="6"/>
    <x v="0"/>
    <n v="1020.2646096774191"/>
    <n v="6.5593064516129029"/>
    <n v="9.5857096774193558"/>
    <n v="13.21"/>
    <n v="6.6130000000000004"/>
    <n v="3.5329032258064523"/>
    <n v="8.7100000000000009"/>
    <n v="-4.2919999999999998"/>
    <n v="4"/>
    <n v="72.8"/>
    <n v="19"/>
    <n v="11"/>
    <n v="22.5"/>
    <n v="2.4695917450214537"/>
    <n v="8.128152"/>
    <n v="20.382271279999998"/>
  </r>
  <r>
    <x v="6"/>
    <x v="1"/>
    <n v="1010.2697999999998"/>
    <n v="6.9848275862068965"/>
    <n v="10.559379310344829"/>
    <n v="13.78"/>
    <n v="7.9089999999999998"/>
    <n v="3.410275862068965"/>
    <n v="9.59"/>
    <n v="-2.0310000000000001"/>
    <n v="6"/>
    <n v="112.69999999999997"/>
    <n v="22"/>
    <n v="19"/>
    <n v="21.5"/>
    <n v="4.059639078986419"/>
    <n v="11.83212"/>
    <n v="23.587257400000002"/>
  </r>
  <r>
    <x v="6"/>
    <x v="2"/>
    <n v="1017.1362290322579"/>
    <n v="6.9871935483870971"/>
    <n v="11.682967741935487"/>
    <n v="15.24"/>
    <n v="5.4450000000000003"/>
    <n v="2.2914193548387098"/>
    <n v="8.6999999999999993"/>
    <n v="-3.9510000000000001"/>
    <n v="11"/>
    <n v="41.1"/>
    <n v="15"/>
    <n v="8"/>
    <n v="8.9"/>
    <n v="3.0920898629946225"/>
    <n v="7.8503543999999996"/>
    <n v="16.662841159999999"/>
  </r>
  <r>
    <x v="6"/>
    <x v="3"/>
    <n v="1017.8248633333334"/>
    <n v="10.965249999999999"/>
    <n v="17.812333333333335"/>
    <n v="24.87"/>
    <n v="10.69"/>
    <n v="4.1181666666666663"/>
    <n v="9.86"/>
    <n v="-3.7709999999999999"/>
    <n v="5"/>
    <n v="39.799999999999997"/>
    <n v="6"/>
    <n v="5"/>
    <n v="14.8"/>
    <n v="1.7197572949828706"/>
    <n v="6.0652475999999993"/>
    <n v="13.42184396"/>
  </r>
  <r>
    <x v="6"/>
    <x v="4"/>
    <n v="1022.050435483871"/>
    <n v="13.027080645161291"/>
    <n v="20.17258064516129"/>
    <n v="26.33"/>
    <n v="12.43"/>
    <n v="5.8815806451612902"/>
    <n v="14.66"/>
    <n v="-1.9570000000000001"/>
    <n v="2"/>
    <n v="3.2"/>
    <n v="1"/>
    <n v="1"/>
    <n v="3.2"/>
    <n v="1.9491405009623659"/>
    <n v="6.9449399999999999"/>
    <n v="15.53106436"/>
  </r>
  <r>
    <x v="6"/>
    <x v="5"/>
    <n v="1012.7507999999999"/>
    <n v="15.808450000000001"/>
    <n v="21.259333333333334"/>
    <n v="32.32"/>
    <n v="15.13"/>
    <n v="10.357566666666665"/>
    <n v="16.21"/>
    <n v="5.7329999999999997"/>
    <n v="0"/>
    <n v="41.199999999999996"/>
    <n v="18"/>
    <n v="10"/>
    <n v="14.9"/>
    <n v="1.9676039698777783"/>
    <n v="5.7102839999999997"/>
    <n v="13.679065960000001"/>
  </r>
  <r>
    <x v="6"/>
    <x v="6"/>
    <n v="1017.0592580645159"/>
    <n v="16.913838709677421"/>
    <n v="22.773548387096774"/>
    <n v="36.06"/>
    <n v="19.010000000000002"/>
    <n v="11.054129032258064"/>
    <n v="16.47"/>
    <n v="4.8230000000000004"/>
    <n v="0"/>
    <n v="25.7"/>
    <n v="11"/>
    <n v="9"/>
    <n v="9.4"/>
    <n v="2.0928152372016129"/>
    <n v="6.4356444000000002"/>
    <n v="14.275821000000001"/>
  </r>
  <r>
    <x v="6"/>
    <x v="7"/>
    <n v="1012.7765548387097"/>
    <n v="18.878854838709678"/>
    <n v="24.196451612903235"/>
    <n v="36.299999999999997"/>
    <n v="16.829999999999998"/>
    <n v="13.561258064516128"/>
    <n v="19.25"/>
    <n v="6.0140000000000002"/>
    <n v="0"/>
    <n v="115.5"/>
    <n v="16"/>
    <n v="11"/>
    <n v="42.3"/>
    <n v="2.0611516930215057"/>
    <n v="7.4902464000000002"/>
    <n v="17.413929400000001"/>
  </r>
  <r>
    <x v="6"/>
    <x v="8"/>
    <n v="1017.8361483870966"/>
    <n v="14.759532258064512"/>
    <n v="20.437741935483874"/>
    <n v="28.32"/>
    <n v="13.89"/>
    <n v="9.0813225806451623"/>
    <n v="15.22"/>
    <n v="2.25"/>
    <n v="0"/>
    <n v="21.1"/>
    <n v="8"/>
    <n v="3"/>
    <n v="7.9"/>
    <n v="1.7017309670967744"/>
    <n v="4.6402488000000002"/>
    <n v="14.018599"/>
  </r>
  <r>
    <x v="6"/>
    <x v="9"/>
    <n v="1008.0027870967743"/>
    <n v="11.046499999999998"/>
    <n v="14.714193548387096"/>
    <n v="18.03"/>
    <n v="12.19"/>
    <n v="7.3788064516129053"/>
    <n v="13.81"/>
    <n v="1.9059999999999999"/>
    <n v="0"/>
    <n v="164.70000000000002"/>
    <n v="24"/>
    <n v="18"/>
    <n v="46"/>
    <n v="2.2465250887258059"/>
    <n v="6.2504460000000002"/>
    <n v="14.91373156"/>
  </r>
  <r>
    <x v="6"/>
    <x v="10"/>
    <n v="1019.4774133333332"/>
    <n v="8.6158166666666656"/>
    <n v="12.245000000000003"/>
    <n v="16.61"/>
    <n v="7.4160000000000004"/>
    <n v="4.9866333333333337"/>
    <n v="12.45"/>
    <n v="-2.4140000000000001"/>
    <n v="6"/>
    <n v="52.600000000000009"/>
    <n v="16"/>
    <n v="10"/>
    <n v="21.2"/>
    <n v="2.088876283316667"/>
    <n v="7.5622679999999995"/>
    <n v="17.311040599999998"/>
  </r>
  <r>
    <x v="6"/>
    <x v="11"/>
    <n v="1003.2006580645162"/>
    <n v="5.1965967741935462"/>
    <n v="8.142612903225805"/>
    <n v="13.41"/>
    <n v="1.228"/>
    <n v="2.2505806451612904"/>
    <n v="9.01"/>
    <n v="-3.9990000000000001"/>
    <n v="11"/>
    <n v="85.8"/>
    <n v="22"/>
    <n v="17"/>
    <n v="16.3"/>
    <n v="2.132714980681282"/>
    <n v="10.057302"/>
    <n v="23.757023920000002"/>
  </r>
  <r>
    <x v="6"/>
    <x v="12"/>
    <n v="1014.887463109319"/>
    <n v="11.329505464480869"/>
    <n v="16.150606557377049"/>
    <n v="36.299999999999997"/>
    <n v="1.228"/>
    <n v="6.5084043715846995"/>
    <n v="19.25"/>
    <n v="-4.2919999999999998"/>
    <n v="45"/>
    <n v="776.19999999999993"/>
    <n v="178"/>
    <n v="122"/>
    <n v="46"/>
    <n v="2.3149980000000001"/>
    <n v="11.83212"/>
    <n v="23.757023920000002"/>
  </r>
  <r>
    <x v="7"/>
    <x v="0"/>
    <n v="1011.5652967741941"/>
    <n v="3.868790322580645"/>
    <n v="7.0428387096774197"/>
    <n v="13.7"/>
    <n v="0.55600000000000005"/>
    <n v="0.69474193548387109"/>
    <n v="9.18"/>
    <n v="-4.6289999999999996"/>
    <n v="17"/>
    <n v="83.800000000000011"/>
    <n v="21"/>
    <n v="18"/>
    <n v="21.4"/>
    <n v="2.3810998649790158"/>
    <n v="6.8214743999999996"/>
    <n v="17.34705168"/>
  </r>
  <r>
    <x v="7"/>
    <x v="1"/>
    <n v="1014.6336642857142"/>
    <n v="5.351357142857144"/>
    <n v="8.9686428571428571"/>
    <n v="14.73"/>
    <n v="-0.25700000000000001"/>
    <n v="1.7340714285714287"/>
    <n v="9.15"/>
    <n v="-4.8310000000000004"/>
    <n v="12"/>
    <n v="37"/>
    <n v="14"/>
    <n v="11"/>
    <n v="6.1"/>
    <n v="2.6093446160974918"/>
    <n v="7.07355"/>
    <n v="15.016620360000001"/>
  </r>
  <r>
    <x v="7"/>
    <x v="2"/>
    <n v="1022.6901419354837"/>
    <n v="7.1419516129032248"/>
    <n v="11.752903225806453"/>
    <n v="22.66"/>
    <n v="5.0439999999999996"/>
    <n v="2.5310000000000006"/>
    <n v="9.15"/>
    <n v="-3.2309999999999999"/>
    <n v="9"/>
    <n v="41.6"/>
    <n v="10"/>
    <n v="8"/>
    <n v="11.4"/>
    <n v="2.5393177307631798"/>
    <n v="9.2496311999999996"/>
    <n v="19.09616128"/>
  </r>
  <r>
    <x v="7"/>
    <x v="3"/>
    <n v="1023.6627000000001"/>
    <n v="6.659866666666665"/>
    <n v="12.831366666666666"/>
    <n v="18.309999999999999"/>
    <n v="7.75"/>
    <n v="0.48836666666666656"/>
    <n v="6.8920000000000003"/>
    <n v="-3.8740000000000001"/>
    <n v="16"/>
    <n v="14.999999999999998"/>
    <n v="4"/>
    <n v="2"/>
    <n v="10.7"/>
    <n v="1.9532257803488133"/>
    <n v="4.7791475999999999"/>
    <n v="12.650177960000001"/>
  </r>
  <r>
    <x v="7"/>
    <x v="4"/>
    <n v="1010.6710419354838"/>
    <n v="10.413177419354842"/>
    <n v="15.626451612903224"/>
    <n v="24.08"/>
    <n v="11.91"/>
    <n v="5.1999032258064526"/>
    <n v="12.38"/>
    <n v="-1.502"/>
    <n v="3"/>
    <n v="84.3"/>
    <n v="20"/>
    <n v="16"/>
    <n v="21.6"/>
    <n v="2.2290753415587905"/>
    <n v="8.1693072000000004"/>
    <n v="17.846062359999998"/>
  </r>
  <r>
    <x v="7"/>
    <x v="5"/>
    <n v="1018.7985333333332"/>
    <n v="16.125399999999999"/>
    <n v="21.332666666666665"/>
    <n v="27.01"/>
    <n v="13.73"/>
    <n v="10.918133333333332"/>
    <n v="16.07"/>
    <n v="4.5179999999999998"/>
    <n v="0"/>
    <n v="86.799999999999983"/>
    <n v="13"/>
    <n v="9"/>
    <n v="35.9"/>
    <n v="1.7352724854111112"/>
    <n v="4.6556820000000005"/>
    <n v="10.32489108"/>
  </r>
  <r>
    <x v="7"/>
    <x v="6"/>
    <n v="1014.7881967741937"/>
    <n v="18.30290322580645"/>
    <n v="23.521935483870969"/>
    <n v="30.6"/>
    <n v="18.52"/>
    <n v="13.083870967741937"/>
    <n v="16.28"/>
    <n v="9.69"/>
    <n v="0"/>
    <n v="50.5"/>
    <n v="14"/>
    <n v="11"/>
    <n v="15.4"/>
    <n v="1.6604883235161294"/>
    <n v="5.9726483999999997"/>
    <n v="13.673921519999999"/>
  </r>
  <r>
    <x v="7"/>
    <x v="7"/>
    <n v="1017.4059290322579"/>
    <n v="16.424854838709678"/>
    <n v="21.115161290322582"/>
    <n v="24.13"/>
    <n v="17.350000000000001"/>
    <n v="11.734548387096773"/>
    <n v="15.75"/>
    <n v="7.1769999999999996"/>
    <n v="0"/>
    <n v="34.6"/>
    <n v="10"/>
    <n v="7"/>
    <n v="14.8"/>
    <n v="1.8968082701881726"/>
    <n v="4.9386239999999999"/>
    <n v="11.88880084"/>
  </r>
  <r>
    <x v="7"/>
    <x v="8"/>
    <n v="1018.6878666666668"/>
    <n v="16.164849999999998"/>
    <n v="21.52866666666667"/>
    <n v="29.02"/>
    <n v="15.86"/>
    <n v="10.801033333333331"/>
    <n v="16.38"/>
    <n v="4.3639999999999999"/>
    <n v="0"/>
    <n v="41.6"/>
    <n v="10"/>
    <n v="5"/>
    <n v="22.2"/>
    <n v="1.5633924579777776"/>
    <n v="4.4601948"/>
    <n v="13.24178856"/>
  </r>
  <r>
    <x v="7"/>
    <x v="9"/>
    <n v="1014.9010161290322"/>
    <n v="12.176451612903227"/>
    <n v="16.309032258064516"/>
    <n v="19.170000000000002"/>
    <n v="12.51"/>
    <n v="8.0438709677419364"/>
    <n v="13.35"/>
    <n v="2.1179999999999999"/>
    <n v="0"/>
    <n v="105.99999999999999"/>
    <n v="16"/>
    <n v="12"/>
    <n v="22.9"/>
    <n v="1.9043465342849464"/>
    <n v="6.2092908000000007"/>
    <n v="15.2018202"/>
  </r>
  <r>
    <x v="7"/>
    <x v="10"/>
    <n v="1018.5952033333336"/>
    <n v="6.9523500000000009"/>
    <n v="11.098433333333336"/>
    <n v="16.010000000000002"/>
    <n v="4.2670000000000003"/>
    <n v="2.8062666666666662"/>
    <n v="9.77"/>
    <n v="-2.827"/>
    <n v="10"/>
    <n v="11.9"/>
    <n v="10"/>
    <n v="4"/>
    <n v="4.7"/>
    <n v="1.8379998071555559"/>
    <n v="5.9212043999999997"/>
    <n v="16.1535416"/>
  </r>
  <r>
    <x v="7"/>
    <x v="11"/>
    <n v="1012.8894903225806"/>
    <n v="7.1256935483870967"/>
    <n v="9.8215161290322577"/>
    <n v="14.64"/>
    <n v="5.6429999999999998"/>
    <n v="4.4298709677419357"/>
    <n v="11.86"/>
    <n v="-4.8959999999999999"/>
    <n v="5"/>
    <n v="57.499999999999993"/>
    <n v="20"/>
    <n v="12"/>
    <n v="13.3"/>
    <n v="2.3288169696050627"/>
    <n v="6.9037848000000004"/>
    <n v="19.276216680000001"/>
  </r>
  <r>
    <x v="7"/>
    <x v="12"/>
    <n v="1016.5871676712329"/>
    <n v="10.59"/>
    <n v="15.11"/>
    <n v="30.6"/>
    <n v="-0.25700000000000001"/>
    <n v="6.07"/>
    <n v="16.38"/>
    <n v="-4.8959999999999999"/>
    <n v="72"/>
    <n v="650.6"/>
    <n v="162"/>
    <n v="115"/>
    <n v="35.9"/>
    <n v="2.0517723541350175"/>
    <n v="9.2496311999999996"/>
    <n v="19.276216680000001"/>
  </r>
  <r>
    <x v="8"/>
    <x v="0"/>
    <n v="1026.3420967741936"/>
    <n v="4.2808064516129036"/>
    <n v="8.4901612903225807"/>
    <n v="14.91"/>
    <n v="3.992"/>
    <n v="7.1451612903225936E-2"/>
    <n v="11.03"/>
    <n v="-5.5279999999999996"/>
    <n v="15"/>
    <n v="17.500000000000007"/>
    <n v="11"/>
    <n v="7"/>
    <n v="3.1"/>
    <n v="1.8232766595806449"/>
    <n v="6.1166916000000002"/>
    <n v="14.31183208"/>
  </r>
  <r>
    <x v="8"/>
    <x v="1"/>
    <n v="1015.9792500000001"/>
    <n v="7.084642857142855"/>
    <n v="11.147857142857143"/>
    <n v="14.26"/>
    <n v="8.07"/>
    <n v="3.0214285714285714"/>
    <n v="7.67"/>
    <n v="-3.7069999999999999"/>
    <n v="9"/>
    <n v="57.899999999999991"/>
    <n v="14"/>
    <n v="10"/>
    <n v="16.3"/>
    <n v="3.5374777077499999"/>
    <n v="13.462894800000001"/>
    <n v="28.047486880000001"/>
  </r>
  <r>
    <x v="8"/>
    <x v="2"/>
    <n v="1022.6259354838711"/>
    <n v="7.8165161290322569"/>
    <n v="12.879806451612904"/>
    <n v="19.350000000000001"/>
    <n v="6.9409999999999998"/>
    <n v="2.7532258064516131"/>
    <n v="8.6"/>
    <n v="-2.8140000000000001"/>
    <n v="11"/>
    <n v="48.999999999999993"/>
    <n v="11"/>
    <n v="6"/>
    <n v="14.6"/>
    <n v="2.0679839795322583"/>
    <n v="5.9983703999999998"/>
    <n v="15.536208800000001"/>
  </r>
  <r>
    <x v="8"/>
    <x v="3"/>
    <n v="1016.3722166666668"/>
    <n v="9.4210833333333337"/>
    <n v="15.678333333333331"/>
    <n v="21.52"/>
    <n v="9.17"/>
    <n v="3.1638333333333337"/>
    <n v="8.61"/>
    <n v="-4.9989999999999997"/>
    <n v="6"/>
    <n v="16.399999999999999"/>
    <n v="8"/>
    <n v="2"/>
    <n v="8.6999999999999993"/>
    <n v="2.2761618245754622"/>
    <n v="7.1764380000000001"/>
    <n v="17.789473519999998"/>
  </r>
  <r>
    <x v="8"/>
    <x v="4"/>
    <n v="1019.0619032258065"/>
    <n v="13.369322580645164"/>
    <n v="18.85161290322581"/>
    <n v="24.41"/>
    <n v="12.39"/>
    <n v="7.8870322580645178"/>
    <n v="12.44"/>
    <n v="3.4750000000000001"/>
    <n v="0"/>
    <n v="36.100000000000009"/>
    <n v="16"/>
    <n v="9"/>
    <n v="9.8000000000000007"/>
    <n v="1.8147973225215051"/>
    <n v="5.3964756000000005"/>
    <n v="11.69845656"/>
  </r>
  <r>
    <x v="8"/>
    <x v="5"/>
    <n v="1016.1855"/>
    <n v="15.488983333333332"/>
    <n v="22.09866666666667"/>
    <n v="30.61"/>
    <n v="15.09"/>
    <n v="8.8793000000000006"/>
    <n v="13.6"/>
    <n v="3.0990000000000002"/>
    <n v="0"/>
    <n v="25.7"/>
    <n v="16"/>
    <n v="7"/>
    <n v="8"/>
    <n v="1.8182415850277776"/>
    <n v="4.3315847999999999"/>
    <n v="11.148001480000001"/>
  </r>
  <r>
    <x v="8"/>
    <x v="6"/>
    <n v="1021.4151612903224"/>
    <n v="19.235225806451616"/>
    <n v="26.379032258064509"/>
    <n v="37.6"/>
    <n v="21.24"/>
    <n v="12.091419354838711"/>
    <n v="18.75"/>
    <n v="5.8079999999999998"/>
    <n v="0"/>
    <n v="3.6"/>
    <n v="4"/>
    <n v="2"/>
    <n v="1.5"/>
    <n v="1.6558832199677422"/>
    <n v="4.9437683999999997"/>
    <n v="12.0379896"/>
  </r>
  <r>
    <x v="8"/>
    <x v="7"/>
    <n v="1018.5206451612903"/>
    <n v="19.380758064516133"/>
    <n v="26.474193548387095"/>
    <n v="33.85"/>
    <n v="19.239999999999998"/>
    <n v="12.287322580645162"/>
    <n v="18.84"/>
    <n v="5.8719999999999999"/>
    <n v="0"/>
    <n v="39.9"/>
    <n v="6"/>
    <n v="4"/>
    <n v="19.2"/>
    <n v="1.5104552945322578"/>
    <n v="4.1978304"/>
    <n v="9.3731696800000002"/>
  </r>
  <r>
    <x v="8"/>
    <x v="8"/>
    <n v="1014.0175999999997"/>
    <n v="15.008183333333331"/>
    <n v="20.050666666666665"/>
    <n v="26.91"/>
    <n v="15.69"/>
    <n v="9.9657"/>
    <n v="15.44"/>
    <n v="2.97"/>
    <n v="0"/>
    <n v="75.7"/>
    <n v="13"/>
    <n v="10"/>
    <n v="22"/>
    <n v="1.3165557962277781"/>
    <n v="3.89842632"/>
    <n v="11.54412336"/>
  </r>
  <r>
    <x v="8"/>
    <x v="9"/>
    <n v="1014.8220000000001"/>
    <n v="13.217806451612903"/>
    <n v="18.028064516129032"/>
    <n v="21.52"/>
    <n v="15.72"/>
    <n v="8.4075483870967744"/>
    <n v="15.31"/>
    <n v="-0.434"/>
    <n v="1"/>
    <n v="90.4"/>
    <n v="20"/>
    <n v="14"/>
    <n v="20.8"/>
    <n v="1.7061715038817205"/>
    <n v="5.2884431999999997"/>
    <n v="13.12861088"/>
  </r>
  <r>
    <x v="8"/>
    <x v="10"/>
    <n v="1007.8587833333335"/>
    <n v="9.6563333333333343"/>
    <n v="13.051766666666669"/>
    <n v="17.34"/>
    <n v="5.9729999999999999"/>
    <n v="6.2609000000000004"/>
    <n v="12.43"/>
    <n v="0.107"/>
    <n v="3"/>
    <n v="127.80000000000001"/>
    <n v="19"/>
    <n v="15"/>
    <n v="30.9"/>
    <n v="2.1203238163333329"/>
    <n v="8.4368159999999985"/>
    <n v="20.798970919999999"/>
  </r>
  <r>
    <x v="8"/>
    <x v="11"/>
    <n v="1012.3439677419352"/>
    <n v="3.6039032258064516"/>
    <n v="7.4253870967741937"/>
    <n v="13.62"/>
    <n v="-0.53900000000000003"/>
    <n v="-0.21758064516129069"/>
    <n v="8.68"/>
    <n v="-8.3800000000000008"/>
    <n v="13"/>
    <n v="86"/>
    <n v="14"/>
    <n v="11"/>
    <n v="16.899999999999999"/>
    <n v="2.2171132742311825"/>
    <n v="7.047828"/>
    <n v="14.620498480000002"/>
  </r>
  <r>
    <x v="8"/>
    <x v="12"/>
    <n v="1017.176780821917"/>
    <n v="11.489430136986304"/>
    <n v="16.74766849315068"/>
    <n v="37.6"/>
    <n v="-0.53900000000000003"/>
    <n v="6.2311917808219173"/>
    <n v="18.84"/>
    <n v="-8.3800000000000008"/>
    <n v="58"/>
    <n v="626"/>
    <n v="152"/>
    <n v="97"/>
    <n v="30.9"/>
    <n v="1.9771342064756114"/>
    <n v="13.462894800000001"/>
    <n v="28.047486880000001"/>
  </r>
  <r>
    <x v="9"/>
    <x v="0"/>
    <n v="1015.2097838709677"/>
    <n v="4.8121612903225808"/>
    <n v="8.6710322580645176"/>
    <n v="13.28"/>
    <n v="0.65"/>
    <n v="0.9532903225806455"/>
    <n v="9.36"/>
    <n v="-7.5670000000000002"/>
    <n v="12"/>
    <n v="89.8"/>
    <n v="17"/>
    <n v="13"/>
    <n v="17.100000000000001"/>
    <n v="2.6856701140537633"/>
    <n v="8.5499928000000001"/>
    <n v="17.491095999999999"/>
  </r>
  <r>
    <x v="9"/>
    <x v="1"/>
    <n v="1029.2611785714284"/>
    <n v="6.2141428571428561"/>
    <n v="10.585321428571431"/>
    <n v="14.52"/>
    <n v="7.569"/>
    <n v="1.8429642857142856"/>
    <n v="9.8699999999999992"/>
    <n v="-5.5359999999999996"/>
    <n v="14"/>
    <n v="3.0000000000000004"/>
    <n v="5"/>
    <n v="1"/>
    <n v="1.8"/>
    <n v="2.0920217409166662"/>
    <n v="5.6434068000000002"/>
    <n v="12.63988908"/>
  </r>
  <r>
    <x v="9"/>
    <x v="2"/>
    <n v="1008.638964516129"/>
    <n v="7.5764032258064509"/>
    <n v="10.982935483870966"/>
    <n v="15.88"/>
    <n v="2.8780000000000001"/>
    <n v="4.169870967741935"/>
    <n v="9.7100000000000009"/>
    <n v="-4.2359999999999998"/>
    <n v="6"/>
    <n v="115.10000000000002"/>
    <n v="25"/>
    <n v="20"/>
    <n v="13.2"/>
    <n v="2.8311635550389775"/>
    <n v="9.3473748000000008"/>
    <n v="18.741194920000002"/>
  </r>
  <r>
    <x v="9"/>
    <x v="3"/>
    <n v="1016.8218733333332"/>
    <n v="9.0500166666666679"/>
    <n v="14.100999999999999"/>
    <n v="19"/>
    <n v="9.1199999999999992"/>
    <n v="3.9990333333333328"/>
    <n v="9.24"/>
    <n v="-3.3490000000000002"/>
    <n v="4"/>
    <n v="57.79999999999999"/>
    <n v="17"/>
    <n v="11"/>
    <n v="10.6"/>
    <n v="2.0455901077499998"/>
    <n v="7.4542356000000005"/>
    <n v="18.24218424"/>
  </r>
  <r>
    <x v="9"/>
    <x v="4"/>
    <n v="1023.2500967741938"/>
    <n v="13.145290322580644"/>
    <n v="18.716129032258067"/>
    <n v="22.85"/>
    <n v="14.13"/>
    <n v="7.5744516129032249"/>
    <n v="11.76"/>
    <n v="3.3650000000000002"/>
    <n v="0"/>
    <n v="43.399999999999991"/>
    <n v="12"/>
    <n v="8"/>
    <n v="12.9"/>
    <n v="2.0092412510107529"/>
    <n v="4.7585699999999997"/>
    <n v="12.500989200000001"/>
  </r>
  <r>
    <x v="9"/>
    <x v="5"/>
    <n v="1018.3250999999998"/>
    <n v="17.885216666666665"/>
    <n v="24.608999999999995"/>
    <n v="30.83"/>
    <n v="17.66"/>
    <n v="11.161433333333331"/>
    <n v="16.59"/>
    <n v="6.3230000000000004"/>
    <n v="0"/>
    <n v="24.099999999999998"/>
    <n v="4"/>
    <n v="3"/>
    <n v="10.4"/>
    <n v="1.9595129089666665"/>
    <n v="4.2749964"/>
    <n v="10.772457360000001"/>
  </r>
  <r>
    <x v="9"/>
    <x v="6"/>
    <n v="1011.6371580645161"/>
    <n v="16.580564516129034"/>
    <n v="21.567741935483877"/>
    <n v="28.22"/>
    <n v="17.329999999999998"/>
    <n v="11.593387096774197"/>
    <n v="15.94"/>
    <n v="6.4459999999999997"/>
    <n v="0"/>
    <n v="93.899999999999977"/>
    <n v="15"/>
    <n v="12"/>
    <n v="29"/>
    <n v="2.0551201137043011"/>
    <n v="5.5868183999999994"/>
    <n v="18.144439880000004"/>
  </r>
  <r>
    <x v="9"/>
    <x v="7"/>
    <n v="1013.9929645161289"/>
    <n v="17.137370967741937"/>
    <n v="22.140967741935487"/>
    <n v="26.42"/>
    <n v="17.690000000000001"/>
    <n v="12.133774193548387"/>
    <n v="17.2"/>
    <n v="7.6669999999999998"/>
    <n v="0"/>
    <n v="77.799999999999983"/>
    <n v="14"/>
    <n v="9"/>
    <n v="17.8"/>
    <n v="1.5759501005537635"/>
    <n v="4.6351044000000003"/>
    <n v="11.92995636"/>
  </r>
  <r>
    <x v="9"/>
    <x v="8"/>
    <n v="1014.8227866666665"/>
    <n v="17.626916666666663"/>
    <n v="23.073999999999998"/>
    <n v="31.76"/>
    <n v="17.43"/>
    <n v="12.179833333333336"/>
    <n v="16.86"/>
    <n v="6.6920000000000002"/>
    <n v="0"/>
    <n v="75.7"/>
    <n v="8"/>
    <n v="6"/>
    <n v="35.6"/>
    <n v="1.5135928497666664"/>
    <n v="6.1835687999999998"/>
    <n v="15.191531320000001"/>
  </r>
  <r>
    <x v="9"/>
    <x v="9"/>
    <n v="1007.6920354838711"/>
    <n v="12.946112903225806"/>
    <n v="17.430967741935483"/>
    <n v="26.1"/>
    <n v="11.51"/>
    <n v="8.4612580645161284"/>
    <n v="15.72"/>
    <n v="-1.4890000000000001"/>
    <n v="1"/>
    <n v="113.99999999999999"/>
    <n v="18"/>
    <n v="13"/>
    <n v="22.6"/>
    <n v="1.6761661979390676"/>
    <n v="5.4550000000000001"/>
    <n v="12.068856240000001"/>
  </r>
  <r>
    <x v="9"/>
    <x v="10"/>
    <n v="1004.1950999999998"/>
    <n v="7.7026833333333329"/>
    <n v="11.544266666666665"/>
    <n v="15.52"/>
    <n v="3.3889999999999998"/>
    <n v="3.8611000000000004"/>
    <n v="10.45"/>
    <n v="-3.7749999999999999"/>
    <n v="7"/>
    <n v="94.000000000000014"/>
    <n v="20"/>
    <n v="15"/>
    <n v="24.8"/>
    <n v="2.143211574074074"/>
    <n v="6.7279999999999998"/>
    <n v="15.97"/>
  </r>
  <r>
    <x v="9"/>
    <x v="11"/>
    <n v="1011.4594354838708"/>
    <n v="7.5493064516129023"/>
    <n v="10.534677419354837"/>
    <n v="14.68"/>
    <n v="1.8"/>
    <n v="4.5639354838709671"/>
    <n v="11.05"/>
    <n v="-3.5270000000000001"/>
    <n v="6"/>
    <n v="106.69999999999999"/>
    <n v="23"/>
    <n v="18"/>
    <n v="14.9"/>
    <n v="3.0619677419354847"/>
    <n v="7.6109999999999998"/>
    <n v="18.09"/>
  </r>
  <r>
    <x v="9"/>
    <x v="12"/>
    <n v="1014.5"/>
    <n v="11.55"/>
    <n v="16.190000000000001"/>
    <n v="31.76"/>
    <n v="0.65"/>
    <n v="6.91"/>
    <n v="17.2"/>
    <n v="-7.5670000000000002"/>
    <n v="50"/>
    <n v="895.3"/>
    <n v="178"/>
    <n v="129"/>
    <n v="35.6"/>
    <n v="2.14"/>
    <n v="9.3473748000000008"/>
    <n v="18.74119492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2" cacheId="149" dataOnRows="1" applyNumberFormats="0" applyBorderFormats="0" applyFontFormats="0" applyPatternFormats="0" applyAlignmentFormats="0" applyWidthHeightFormats="1" dataCaption="Values" updatedVersion="8" minRefreshableVersion="3" showCalcMbrs="0" useAutoFormatting="1" colGrandTotals="0" itemPrintTitles="1" createdVersion="3" indent="0" outline="1" outlineData="1" multipleFieldFilters="0">
  <location ref="A8:N27" firstHeaderRow="1" firstDataRow="2" firstDataCol="1" rowPageCount="1" colPageCount="1"/>
  <pivotFields count="18">
    <pivotField axis="axisPage" multipleItemSelectionAllowed="1" showAll="0">
      <items count="21">
        <item m="1" x="10"/>
        <item m="1" x="11"/>
        <item m="1" x="12"/>
        <item m="1" x="13"/>
        <item m="1" x="14"/>
        <item m="1" x="15"/>
        <item m="1" x="16"/>
        <item m="1" x="17"/>
        <item m="1" x="18"/>
        <item m="1" x="19"/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Col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showAll="0"/>
    <pivotField dataField="1" numFmtId="164" showAll="0"/>
    <pivotField dataField="1" showAll="0"/>
    <pivotField dataField="1" showAll="0"/>
    <pivotField dataField="1" numFmtId="164" showAll="0"/>
    <pivotField dataField="1" numFmtId="164" showAll="0"/>
    <pivotField dataField="1" numFmtId="164" showAll="0"/>
    <pivotField dataField="1" numFmtId="164" showAll="0"/>
  </pivotFields>
  <rowFields count="1">
    <field x="-2"/>
  </rowFields>
  <rowItems count="1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</rowItems>
  <colFields count="1">
    <field x="1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colItems>
  <pageFields count="1">
    <pageField fld="0" hier="-1"/>
  </pageFields>
  <dataFields count="18">
    <dataField name="Average of Average of MSLP-mean hPa" fld="2" subtotal="average" baseField="1" baseItem="1"/>
    <dataField name="Average of Average of TT °C" fld="3" subtotal="average" baseField="1" baseItem="1"/>
    <dataField name="Average of Mean maximum °C" fld="4" subtotal="average" baseField="1" baseItem="1"/>
    <dataField name="Average of Highest max °C" fld="5" subtotal="average" baseField="1" baseItem="6"/>
    <dataField name="Max of Highest max °C" fld="5" subtotal="max" baseField="1" baseItem="1"/>
    <dataField name="Min of Lowest max °C" fld="6" subtotal="min" baseField="1" baseItem="1"/>
    <dataField name="Average of Mean minimum °C" fld="7" subtotal="average" baseField="1" baseItem="1"/>
    <dataField name="Max of Highest min °C" fld="8" subtotal="max" baseField="1" baseItem="7"/>
    <dataField name="Min of Lowest min °C" fld="9" subtotal="min" baseField="1" baseItem="7"/>
    <dataField name="Average of Air frosts" fld="10" subtotal="average" baseField="0" baseItem="0"/>
    <dataField name="Average of Total rainfall mm" fld="11" subtotal="average" baseField="1" baseItem="5"/>
    <dataField name="Average of Rain days (&gt;= 0.2 mm)" fld="12" subtotal="average" baseField="1" baseItem="5"/>
    <dataField name="Average of Wet days (&gt;= 1.0 mm)" fld="13" subtotal="average" baseField="1" baseItem="5"/>
    <dataField name="Average of Wettest day mm" fld="14" subtotal="average" baseField="1" baseItem="5"/>
    <dataField name="Max of Wettest day mm" fld="14" subtotal="max" baseField="1" baseItem="5"/>
    <dataField name="Average of Mean wind speed m/s" fld="15" subtotal="average" baseField="1" baseItem="5"/>
    <dataField name="Max of Windiest hour m/s" fld="16" subtotal="max" baseField="1" baseItem="5"/>
    <dataField name="Max of Highest gust m/s" fld="17" subtotal="max" baseField="1" baseItem="5"/>
  </dataFields>
  <formats count="10">
    <format dxfId="390">
      <pivotArea outline="0" collapsedLevelsAreSubtotals="1" fieldPosition="0"/>
    </format>
    <format dxfId="389">
      <pivotArea collapsedLevelsAreSubtotals="1" fieldPosition="0">
        <references count="1">
          <reference field="4294967294" count="1">
            <x v="9"/>
          </reference>
        </references>
      </pivotArea>
    </format>
    <format dxfId="388">
      <pivotArea type="all" dataOnly="0" outline="0" fieldPosition="0"/>
    </format>
    <format dxfId="387">
      <pivotArea outline="0" collapsedLevelsAreSubtotals="1" fieldPosition="0"/>
    </format>
    <format dxfId="386">
      <pivotArea type="origin" dataOnly="0" labelOnly="1" outline="0" fieldPosition="0"/>
    </format>
    <format dxfId="385">
      <pivotArea field="1" type="button" dataOnly="0" labelOnly="1" outline="0" axis="axisCol" fieldPosition="0"/>
    </format>
    <format dxfId="384">
      <pivotArea type="topRight" dataOnly="0" labelOnly="1" outline="0" fieldPosition="0"/>
    </format>
    <format dxfId="383">
      <pivotArea field="-2" type="button" dataOnly="0" labelOnly="1" outline="0" axis="axisRow" fieldPosition="0"/>
    </format>
    <format dxfId="382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381">
      <pivotArea dataOnly="0" labelOnly="1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15"/>
  <sheetViews>
    <sheetView showGridLines="0" tabSelected="1" workbookViewId="0">
      <selection activeCell="Z8" sqref="Z8"/>
    </sheetView>
  </sheetViews>
  <sheetFormatPr defaultRowHeight="14.6"/>
  <cols>
    <col min="1" max="2" width="8.7265625" style="7"/>
    <col min="3" max="3" width="24.453125" style="7" customWidth="1"/>
    <col min="4" max="16384" width="8.7265625" style="7"/>
  </cols>
  <sheetData>
    <row r="1" spans="2:2" ht="18.45">
      <c r="B1" s="9" t="s">
        <v>34</v>
      </c>
    </row>
    <row r="3" spans="2:2">
      <c r="B3" s="1" t="s">
        <v>58</v>
      </c>
    </row>
    <row r="6" spans="2:2">
      <c r="B6" s="7" t="s">
        <v>35</v>
      </c>
    </row>
    <row r="8" spans="2:2">
      <c r="B8" s="7" t="s">
        <v>40</v>
      </c>
    </row>
    <row r="10" spans="2:2">
      <c r="B10" s="7" t="s">
        <v>59</v>
      </c>
    </row>
    <row r="12" spans="2:2">
      <c r="B12" s="7" t="s">
        <v>57</v>
      </c>
    </row>
    <row r="14" spans="2:2">
      <c r="B14" s="7" t="s">
        <v>0</v>
      </c>
    </row>
    <row r="15" spans="2:2">
      <c r="B15" s="7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32"/>
  <sheetViews>
    <sheetView showGridLines="0" workbookViewId="0">
      <selection activeCell="U21" sqref="U21"/>
    </sheetView>
  </sheetViews>
  <sheetFormatPr defaultRowHeight="12"/>
  <cols>
    <col min="2" max="2" width="27.1796875" customWidth="1"/>
  </cols>
  <sheetData>
    <row r="1" spans="2:7" s="7" customFormat="1" ht="14.6"/>
    <row r="3" spans="2:7" ht="14.6">
      <c r="B3" s="1" t="s">
        <v>1</v>
      </c>
    </row>
    <row r="5" spans="2:7">
      <c r="B5" t="s">
        <v>2</v>
      </c>
    </row>
    <row r="6" spans="2:7">
      <c r="B6" t="s">
        <v>3</v>
      </c>
    </row>
    <row r="7" spans="2:7">
      <c r="B7" t="s">
        <v>4</v>
      </c>
    </row>
    <row r="8" spans="2:7">
      <c r="B8" t="s">
        <v>5</v>
      </c>
    </row>
    <row r="9" spans="2:7">
      <c r="B9" t="s">
        <v>6</v>
      </c>
    </row>
    <row r="10" spans="2:7">
      <c r="B10" t="s">
        <v>7</v>
      </c>
    </row>
    <row r="11" spans="2:7">
      <c r="B11" s="3" t="s">
        <v>8</v>
      </c>
    </row>
    <row r="12" spans="2:7">
      <c r="B12" s="3" t="s">
        <v>8</v>
      </c>
    </row>
    <row r="14" spans="2:7">
      <c r="B14" s="4" t="s">
        <v>9</v>
      </c>
      <c r="C14" s="4" t="s">
        <v>10</v>
      </c>
      <c r="D14" s="4"/>
      <c r="E14" s="4"/>
      <c r="G14" s="5" t="s">
        <v>11</v>
      </c>
    </row>
    <row r="15" spans="2:7">
      <c r="B15" s="6" t="s">
        <v>13</v>
      </c>
      <c r="C15" t="s">
        <v>41</v>
      </c>
    </row>
    <row r="16" spans="2:7">
      <c r="B16" s="6" t="s">
        <v>16</v>
      </c>
      <c r="C16" t="s">
        <v>31</v>
      </c>
    </row>
    <row r="17" spans="2:21">
      <c r="B17" s="2" t="s">
        <v>14</v>
      </c>
      <c r="C17" t="s">
        <v>42</v>
      </c>
    </row>
    <row r="18" spans="2:21">
      <c r="B18" s="2" t="s">
        <v>15</v>
      </c>
      <c r="C18" t="s">
        <v>43</v>
      </c>
    </row>
    <row r="19" spans="2:21">
      <c r="B19" s="2" t="s">
        <v>19</v>
      </c>
      <c r="C19" t="s">
        <v>44</v>
      </c>
    </row>
    <row r="20" spans="2:21">
      <c r="B20" s="2" t="s">
        <v>17</v>
      </c>
      <c r="C20" t="s">
        <v>46</v>
      </c>
      <c r="U20" t="s">
        <v>76</v>
      </c>
    </row>
    <row r="21" spans="2:21">
      <c r="B21" s="2" t="s">
        <v>18</v>
      </c>
      <c r="C21" t="s">
        <v>47</v>
      </c>
    </row>
    <row r="22" spans="2:21">
      <c r="B22" s="2" t="s">
        <v>20</v>
      </c>
      <c r="C22" t="s">
        <v>45</v>
      </c>
    </row>
    <row r="23" spans="2:21">
      <c r="B23" s="2" t="s">
        <v>21</v>
      </c>
      <c r="C23" t="s">
        <v>48</v>
      </c>
    </row>
    <row r="24" spans="2:21">
      <c r="B24" s="2" t="s">
        <v>22</v>
      </c>
      <c r="C24" t="s">
        <v>49</v>
      </c>
    </row>
    <row r="25" spans="2:21">
      <c r="B25" s="6" t="s">
        <v>23</v>
      </c>
      <c r="C25" t="s">
        <v>50</v>
      </c>
    </row>
    <row r="26" spans="2:21">
      <c r="B26" s="6" t="s">
        <v>24</v>
      </c>
      <c r="C26" t="s">
        <v>51</v>
      </c>
    </row>
    <row r="27" spans="2:21">
      <c r="B27" s="6" t="s">
        <v>25</v>
      </c>
      <c r="C27" t="s">
        <v>52</v>
      </c>
    </row>
    <row r="28" spans="2:21">
      <c r="B28" s="2" t="s">
        <v>26</v>
      </c>
      <c r="C28" t="s">
        <v>53</v>
      </c>
    </row>
    <row r="29" spans="2:21">
      <c r="B29" s="2" t="s">
        <v>27</v>
      </c>
      <c r="C29" t="s">
        <v>54</v>
      </c>
    </row>
    <row r="30" spans="2:21">
      <c r="B30" s="2" t="s">
        <v>28</v>
      </c>
      <c r="C30" t="s">
        <v>12</v>
      </c>
    </row>
    <row r="31" spans="2:21">
      <c r="B31" s="2" t="s">
        <v>29</v>
      </c>
      <c r="C31" t="s">
        <v>55</v>
      </c>
    </row>
    <row r="32" spans="2:21">
      <c r="B32" s="2" t="s">
        <v>30</v>
      </c>
      <c r="C3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31"/>
  <sheetViews>
    <sheetView showGridLines="0" workbookViewId="0">
      <pane xSplit="2" ySplit="1" topLeftCell="C98" activePane="bottomRight" state="frozenSplit"/>
      <selection pane="topRight" activeCell="C1" sqref="C1"/>
      <selection pane="bottomLeft" activeCell="A2" sqref="A2"/>
      <selection pane="bottomRight" activeCell="R2" sqref="R2:R131"/>
    </sheetView>
  </sheetViews>
  <sheetFormatPr defaultRowHeight="12.9"/>
  <cols>
    <col min="1" max="2" width="9.36328125" style="13"/>
    <col min="3" max="3" width="8.7265625" style="12"/>
    <col min="4" max="18" width="9.81640625" style="12" customWidth="1"/>
    <col min="19" max="16384" width="8.7265625" style="12"/>
  </cols>
  <sheetData>
    <row r="1" spans="1:18" ht="51.45">
      <c r="A1" s="10" t="s">
        <v>13</v>
      </c>
      <c r="B1" s="10" t="s">
        <v>16</v>
      </c>
      <c r="C1" s="11" t="s">
        <v>61</v>
      </c>
      <c r="D1" s="11" t="s">
        <v>62</v>
      </c>
      <c r="E1" s="11" t="s">
        <v>63</v>
      </c>
      <c r="F1" s="11" t="s">
        <v>64</v>
      </c>
      <c r="G1" s="11" t="s">
        <v>65</v>
      </c>
      <c r="H1" s="11" t="s">
        <v>66</v>
      </c>
      <c r="I1" s="11" t="s">
        <v>67</v>
      </c>
      <c r="J1" s="11" t="s">
        <v>68</v>
      </c>
      <c r="K1" s="11" t="s">
        <v>23</v>
      </c>
      <c r="L1" s="11" t="s">
        <v>69</v>
      </c>
      <c r="M1" s="11" t="s">
        <v>72</v>
      </c>
      <c r="N1" s="11" t="s">
        <v>73</v>
      </c>
      <c r="O1" s="11" t="s">
        <v>74</v>
      </c>
      <c r="P1" s="11" t="s">
        <v>70</v>
      </c>
      <c r="Q1" s="11" t="s">
        <v>75</v>
      </c>
      <c r="R1" s="11" t="s">
        <v>71</v>
      </c>
    </row>
    <row r="2" spans="1:18">
      <c r="A2" s="13">
        <v>2014</v>
      </c>
      <c r="B2" s="13">
        <v>1</v>
      </c>
      <c r="C2" s="14">
        <v>1002.0038645161291</v>
      </c>
      <c r="D2" s="14">
        <v>5.6240483870967735</v>
      </c>
      <c r="E2" s="14">
        <v>9.295451612903225</v>
      </c>
      <c r="F2" s="14">
        <v>12.39</v>
      </c>
      <c r="G2" s="14">
        <v>3.738</v>
      </c>
      <c r="H2" s="14">
        <v>1.9526451612903231</v>
      </c>
      <c r="I2" s="14">
        <v>9</v>
      </c>
      <c r="J2" s="14">
        <v>-4.1079999999999997</v>
      </c>
      <c r="K2" s="12">
        <v>10</v>
      </c>
      <c r="L2" s="14">
        <v>165.2</v>
      </c>
      <c r="M2" s="12">
        <v>27</v>
      </c>
      <c r="N2" s="12">
        <v>24</v>
      </c>
      <c r="O2" s="14">
        <v>20.9</v>
      </c>
      <c r="P2" s="14">
        <v>2.7947632999968635</v>
      </c>
      <c r="Q2" s="14">
        <v>7.7474664000000004</v>
      </c>
      <c r="R2" s="14">
        <v>17.501384880000003</v>
      </c>
    </row>
    <row r="3" spans="1:18">
      <c r="A3" s="13">
        <f>A2</f>
        <v>2014</v>
      </c>
      <c r="B3" s="13">
        <v>2</v>
      </c>
      <c r="C3" s="14">
        <v>998.26375714285689</v>
      </c>
      <c r="D3" s="14">
        <v>6.4263214285714287</v>
      </c>
      <c r="E3" s="14">
        <v>9.8781428571428584</v>
      </c>
      <c r="F3" s="14">
        <v>12.79</v>
      </c>
      <c r="G3" s="14">
        <v>7.4180000000000001</v>
      </c>
      <c r="H3" s="14">
        <v>2.9745000000000004</v>
      </c>
      <c r="I3" s="14">
        <v>6.4039999999999999</v>
      </c>
      <c r="J3" s="14">
        <v>-0.73599999999999999</v>
      </c>
      <c r="K3" s="12">
        <v>2</v>
      </c>
      <c r="L3" s="14">
        <v>124.3</v>
      </c>
      <c r="M3" s="12">
        <v>23</v>
      </c>
      <c r="N3" s="12">
        <v>20</v>
      </c>
      <c r="O3" s="14">
        <v>23.8</v>
      </c>
      <c r="P3" s="14">
        <v>3.845524019</v>
      </c>
      <c r="Q3" s="14">
        <v>11.754954000000001</v>
      </c>
      <c r="R3" s="14">
        <v>24.220023519999998</v>
      </c>
    </row>
    <row r="4" spans="1:18">
      <c r="A4" s="13">
        <f t="shared" ref="A4:A66" si="0">A3</f>
        <v>2014</v>
      </c>
      <c r="B4" s="13">
        <v>3</v>
      </c>
      <c r="C4" s="14">
        <v>1016.4644645161291</v>
      </c>
      <c r="D4" s="14">
        <v>7.5880322580645165</v>
      </c>
      <c r="E4" s="14">
        <v>13.068838709677419</v>
      </c>
      <c r="F4" s="14">
        <v>19.57</v>
      </c>
      <c r="G4" s="14">
        <v>7.1639999999999997</v>
      </c>
      <c r="H4" s="14">
        <v>2.1072258064516127</v>
      </c>
      <c r="I4" s="14">
        <v>7.8520000000000003</v>
      </c>
      <c r="J4" s="14">
        <v>-3.9009999999999998</v>
      </c>
      <c r="K4" s="12">
        <v>11</v>
      </c>
      <c r="L4" s="14">
        <v>27.7</v>
      </c>
      <c r="M4" s="12">
        <v>11</v>
      </c>
      <c r="N4" s="12">
        <v>6</v>
      </c>
      <c r="O4" s="14">
        <v>9.6999999999999993</v>
      </c>
      <c r="P4" s="14">
        <v>2.19881663083871</v>
      </c>
      <c r="Q4" s="14">
        <v>7.7783327999999994</v>
      </c>
      <c r="R4" s="14">
        <v>16.71428556</v>
      </c>
    </row>
    <row r="5" spans="1:18">
      <c r="A5" s="13">
        <f t="shared" si="0"/>
        <v>2014</v>
      </c>
      <c r="B5" s="13">
        <v>4</v>
      </c>
      <c r="C5" s="14">
        <v>1015.0861399999999</v>
      </c>
      <c r="D5" s="14">
        <v>10.107516666666665</v>
      </c>
      <c r="E5" s="14">
        <v>15.138666666666667</v>
      </c>
      <c r="F5" s="14">
        <v>18.399999999999999</v>
      </c>
      <c r="G5" s="14">
        <v>12.19</v>
      </c>
      <c r="H5" s="14">
        <v>5.076366666666666</v>
      </c>
      <c r="I5" s="14">
        <v>11.82</v>
      </c>
      <c r="J5" s="14">
        <v>-0.86599999999999999</v>
      </c>
      <c r="K5" s="12">
        <v>4</v>
      </c>
      <c r="L5" s="14">
        <v>94</v>
      </c>
      <c r="M5" s="12">
        <v>14</v>
      </c>
      <c r="N5" s="12">
        <v>14</v>
      </c>
      <c r="O5" s="14">
        <v>18.7</v>
      </c>
      <c r="P5" s="14">
        <v>1.9423519145333332</v>
      </c>
      <c r="Q5" s="14">
        <v>5.3964756000000005</v>
      </c>
      <c r="R5" s="14">
        <v>12.634744639999999</v>
      </c>
    </row>
    <row r="6" spans="1:18">
      <c r="A6" s="13">
        <f t="shared" si="0"/>
        <v>2014</v>
      </c>
      <c r="B6" s="13">
        <v>5</v>
      </c>
      <c r="C6" s="14">
        <v>1015.1273225806451</v>
      </c>
      <c r="D6" s="14">
        <v>12.291370967741939</v>
      </c>
      <c r="E6" s="14">
        <v>17.105806451612903</v>
      </c>
      <c r="F6" s="14">
        <v>24.97</v>
      </c>
      <c r="G6" s="14">
        <v>12.95</v>
      </c>
      <c r="H6" s="14">
        <v>7.4769354838709674</v>
      </c>
      <c r="I6" s="14">
        <v>12.12</v>
      </c>
      <c r="J6" s="14">
        <v>-1.026</v>
      </c>
      <c r="K6" s="12">
        <v>1</v>
      </c>
      <c r="L6" s="14">
        <v>56.1</v>
      </c>
      <c r="M6" s="12">
        <v>17</v>
      </c>
      <c r="N6" s="12">
        <v>12</v>
      </c>
      <c r="O6" s="14">
        <v>8.3000000000000007</v>
      </c>
      <c r="P6" s="14">
        <v>2.0029628215483872</v>
      </c>
      <c r="Q6" s="14">
        <v>7.0529724000000007</v>
      </c>
      <c r="R6" s="14">
        <v>16.163830480000001</v>
      </c>
    </row>
    <row r="7" spans="1:18">
      <c r="A7" s="13">
        <f t="shared" si="0"/>
        <v>2014</v>
      </c>
      <c r="B7" s="13">
        <v>6</v>
      </c>
      <c r="C7" s="14">
        <v>1019.4264333333335</v>
      </c>
      <c r="D7" s="14">
        <v>15.412033333333332</v>
      </c>
      <c r="E7" s="14">
        <v>21.100666666666665</v>
      </c>
      <c r="F7" s="14">
        <v>25.1</v>
      </c>
      <c r="G7" s="14">
        <v>15.5</v>
      </c>
      <c r="H7" s="14">
        <v>9.7233999999999998</v>
      </c>
      <c r="I7" s="14">
        <v>13.74</v>
      </c>
      <c r="J7" s="14">
        <v>4.548</v>
      </c>
      <c r="K7" s="12">
        <v>0</v>
      </c>
      <c r="L7" s="14">
        <v>70.900000000000006</v>
      </c>
      <c r="M7" s="12">
        <v>13</v>
      </c>
      <c r="N7" s="12">
        <v>7</v>
      </c>
      <c r="O7" s="14">
        <v>30.9</v>
      </c>
      <c r="P7" s="14">
        <v>1.6083844679246297</v>
      </c>
      <c r="Q7" s="14">
        <v>4.7328479999999997</v>
      </c>
      <c r="R7" s="14">
        <v>10.165413440000002</v>
      </c>
    </row>
    <row r="8" spans="1:18">
      <c r="A8" s="13">
        <f t="shared" si="0"/>
        <v>2014</v>
      </c>
      <c r="B8" s="13">
        <v>7</v>
      </c>
      <c r="C8" s="14">
        <v>1015.9007096774193</v>
      </c>
      <c r="D8" s="14">
        <v>18.30508064516129</v>
      </c>
      <c r="E8" s="14">
        <v>24.539354838709674</v>
      </c>
      <c r="F8" s="14">
        <v>28.86</v>
      </c>
      <c r="G8" s="14">
        <v>20.170000000000002</v>
      </c>
      <c r="H8" s="14">
        <v>12.070806451612903</v>
      </c>
      <c r="I8" s="14">
        <v>17.39</v>
      </c>
      <c r="J8" s="14">
        <v>6.242</v>
      </c>
      <c r="K8" s="12">
        <v>0</v>
      </c>
      <c r="L8" s="14">
        <v>21.8</v>
      </c>
      <c r="M8" s="12">
        <v>8</v>
      </c>
      <c r="N8" s="12">
        <v>4</v>
      </c>
      <c r="O8" s="14">
        <v>8</v>
      </c>
      <c r="P8" s="14">
        <v>1.6715115308387094</v>
      </c>
      <c r="Q8" s="14">
        <v>5.1495443999999999</v>
      </c>
      <c r="R8" s="14">
        <v>11.585278880000001</v>
      </c>
    </row>
    <row r="9" spans="1:18">
      <c r="A9" s="13">
        <f t="shared" si="0"/>
        <v>2014</v>
      </c>
      <c r="B9" s="13">
        <v>8</v>
      </c>
      <c r="C9" s="14">
        <v>1011.6844774193546</v>
      </c>
      <c r="D9" s="14">
        <v>15.296338709677416</v>
      </c>
      <c r="E9" s="14">
        <v>20.484193548387097</v>
      </c>
      <c r="F9" s="14">
        <v>24.96</v>
      </c>
      <c r="G9" s="14">
        <v>16.739999999999998</v>
      </c>
      <c r="H9" s="14">
        <v>10.10848387096774</v>
      </c>
      <c r="I9" s="14">
        <v>15.98</v>
      </c>
      <c r="J9" s="14">
        <v>3.54</v>
      </c>
      <c r="K9" s="12">
        <v>0</v>
      </c>
      <c r="L9" s="14">
        <v>85.9</v>
      </c>
      <c r="M9" s="12">
        <v>19</v>
      </c>
      <c r="N9" s="12">
        <v>12</v>
      </c>
      <c r="O9" s="14">
        <v>20.9</v>
      </c>
      <c r="P9" s="14">
        <v>2.033384163247312</v>
      </c>
      <c r="Q9" s="14">
        <v>5.7102839999999997</v>
      </c>
      <c r="R9" s="14">
        <v>13.354966240000001</v>
      </c>
    </row>
    <row r="10" spans="1:18">
      <c r="A10" s="13">
        <f t="shared" si="0"/>
        <v>2014</v>
      </c>
      <c r="B10" s="13">
        <v>9</v>
      </c>
      <c r="C10" s="14">
        <v>1020.2333333333332</v>
      </c>
      <c r="D10" s="14">
        <v>15.567066666666665</v>
      </c>
      <c r="E10" s="14">
        <v>21.044</v>
      </c>
      <c r="F10" s="14">
        <v>25.3</v>
      </c>
      <c r="G10" s="14">
        <v>18.16</v>
      </c>
      <c r="H10" s="14">
        <v>10.090133333333332</v>
      </c>
      <c r="I10" s="14">
        <v>15.82</v>
      </c>
      <c r="J10" s="14">
        <v>3.117</v>
      </c>
      <c r="K10" s="12">
        <v>0</v>
      </c>
      <c r="L10" s="14">
        <v>10.5</v>
      </c>
      <c r="M10" s="12">
        <v>5</v>
      </c>
      <c r="N10" s="12">
        <v>4</v>
      </c>
      <c r="O10" s="14">
        <v>3</v>
      </c>
      <c r="P10" s="14">
        <v>1.2452459982666668</v>
      </c>
      <c r="Q10" s="14">
        <v>4.0033720800000001</v>
      </c>
      <c r="R10" s="14">
        <v>9.1725365199999995</v>
      </c>
    </row>
    <row r="11" spans="1:18">
      <c r="A11" s="13">
        <f t="shared" si="0"/>
        <v>2014</v>
      </c>
      <c r="B11" s="13">
        <v>10</v>
      </c>
      <c r="C11" s="14">
        <v>1012.4522451612905</v>
      </c>
      <c r="D11" s="14">
        <v>12.841161290322582</v>
      </c>
      <c r="E11" s="14">
        <v>16.60612903225806</v>
      </c>
      <c r="F11" s="14">
        <v>21.55</v>
      </c>
      <c r="G11" s="14">
        <v>11.95</v>
      </c>
      <c r="H11" s="14">
        <v>9.0761935483870975</v>
      </c>
      <c r="I11" s="14">
        <v>15.45</v>
      </c>
      <c r="J11" s="14">
        <v>-0.20899999999999999</v>
      </c>
      <c r="K11" s="12">
        <v>0</v>
      </c>
      <c r="L11" s="14">
        <v>88.3</v>
      </c>
      <c r="M11" s="12">
        <v>21</v>
      </c>
      <c r="N11" s="12">
        <v>19</v>
      </c>
      <c r="O11" s="14">
        <v>13</v>
      </c>
      <c r="P11" s="14">
        <v>2.01404826</v>
      </c>
      <c r="Q11" s="14">
        <v>6.1321247999999997</v>
      </c>
      <c r="R11" s="14">
        <v>14.5844874</v>
      </c>
    </row>
    <row r="12" spans="1:18">
      <c r="A12" s="13">
        <f t="shared" si="0"/>
        <v>2014</v>
      </c>
      <c r="B12" s="13">
        <v>11</v>
      </c>
      <c r="C12" s="14">
        <v>1006.7234999999998</v>
      </c>
      <c r="D12" s="14">
        <v>8.2609499999999993</v>
      </c>
      <c r="E12" s="14">
        <v>11.828733333333334</v>
      </c>
      <c r="F12" s="14">
        <v>16.57</v>
      </c>
      <c r="G12" s="14">
        <v>7.532</v>
      </c>
      <c r="H12" s="14">
        <v>4.6931666666666674</v>
      </c>
      <c r="I12" s="14">
        <v>12.19</v>
      </c>
      <c r="J12" s="14">
        <v>-3.1560000000000001</v>
      </c>
      <c r="K12" s="12">
        <v>5</v>
      </c>
      <c r="L12" s="14">
        <v>100.9</v>
      </c>
      <c r="M12" s="12">
        <v>23</v>
      </c>
      <c r="N12" s="12">
        <v>17</v>
      </c>
      <c r="O12" s="14">
        <v>15.6</v>
      </c>
      <c r="P12" s="14">
        <v>1.6011712247222225</v>
      </c>
      <c r="Q12" s="14">
        <v>7.022106</v>
      </c>
      <c r="R12" s="14">
        <v>14.75939836</v>
      </c>
    </row>
    <row r="13" spans="1:18">
      <c r="A13" s="13">
        <f t="shared" si="0"/>
        <v>2014</v>
      </c>
      <c r="B13" s="13">
        <v>12</v>
      </c>
      <c r="C13" s="14">
        <v>1019.9365806451614</v>
      </c>
      <c r="D13" s="14">
        <v>5.0273225806451602</v>
      </c>
      <c r="E13" s="14">
        <v>8.8794516129032264</v>
      </c>
      <c r="F13" s="14">
        <v>13.15</v>
      </c>
      <c r="G13" s="14">
        <v>4.1760000000000002</v>
      </c>
      <c r="H13" s="14">
        <v>1.1751935483870968</v>
      </c>
      <c r="I13" s="14">
        <v>10.91</v>
      </c>
      <c r="J13" s="14">
        <v>-6.03</v>
      </c>
      <c r="K13" s="12">
        <v>16</v>
      </c>
      <c r="L13" s="14">
        <v>44.3</v>
      </c>
      <c r="M13" s="12">
        <v>13</v>
      </c>
      <c r="N13" s="12">
        <v>7</v>
      </c>
      <c r="O13" s="14">
        <v>15.6</v>
      </c>
      <c r="P13" s="14">
        <v>2.8645445055161285</v>
      </c>
      <c r="Q13" s="14">
        <v>7.9841087999999996</v>
      </c>
      <c r="R13" s="14">
        <v>19.538583119999998</v>
      </c>
    </row>
    <row r="14" spans="1:18">
      <c r="A14" s="15">
        <f t="shared" si="0"/>
        <v>2014</v>
      </c>
      <c r="B14" s="15">
        <v>13</v>
      </c>
      <c r="C14" s="16">
        <v>1012.8661013698627</v>
      </c>
      <c r="D14" s="16">
        <v>11.086405479452051</v>
      </c>
      <c r="E14" s="16">
        <v>15.778920547945205</v>
      </c>
      <c r="F14" s="16">
        <v>28.86</v>
      </c>
      <c r="G14" s="16">
        <v>3.738</v>
      </c>
      <c r="H14" s="16">
        <v>6.3938904109589005</v>
      </c>
      <c r="I14" s="16">
        <v>17.39</v>
      </c>
      <c r="J14" s="16">
        <v>-6.03</v>
      </c>
      <c r="K14" s="17">
        <v>49</v>
      </c>
      <c r="L14" s="16">
        <v>889.89999999999986</v>
      </c>
      <c r="M14" s="17">
        <v>194</v>
      </c>
      <c r="N14" s="17">
        <v>146</v>
      </c>
      <c r="O14" s="16">
        <v>30.9</v>
      </c>
      <c r="P14" s="16">
        <v>2.1518924030360802</v>
      </c>
      <c r="Q14" s="16">
        <v>11.754954000000001</v>
      </c>
      <c r="R14" s="16">
        <v>24.220023519999998</v>
      </c>
    </row>
    <row r="15" spans="1:18">
      <c r="A15" s="13">
        <v>2015</v>
      </c>
      <c r="B15" s="13">
        <v>1</v>
      </c>
      <c r="C15" s="14">
        <v>1014.1246290322582</v>
      </c>
      <c r="D15" s="18">
        <v>4.5017419354838717</v>
      </c>
      <c r="E15" s="14">
        <v>8.5778064516129024</v>
      </c>
      <c r="F15" s="14">
        <v>14.76</v>
      </c>
      <c r="G15" s="14">
        <v>3.4670000000000001</v>
      </c>
      <c r="H15" s="14">
        <v>0.42567741935483883</v>
      </c>
      <c r="I15" s="14">
        <v>10.16</v>
      </c>
      <c r="J15" s="14">
        <v>-7.2569999999999997</v>
      </c>
      <c r="K15" s="12">
        <v>14</v>
      </c>
      <c r="L15" s="14">
        <v>71.7</v>
      </c>
      <c r="M15" s="12">
        <v>26</v>
      </c>
      <c r="N15" s="12">
        <v>15</v>
      </c>
      <c r="O15" s="14">
        <v>13.5</v>
      </c>
      <c r="P15" s="14">
        <v>2.953559221026882</v>
      </c>
      <c r="Q15" s="14">
        <v>9.4091076000000005</v>
      </c>
      <c r="R15" s="14">
        <v>20.02216048</v>
      </c>
    </row>
    <row r="16" spans="1:18">
      <c r="A16" s="13">
        <f t="shared" si="0"/>
        <v>2015</v>
      </c>
      <c r="B16" s="13">
        <v>2</v>
      </c>
      <c r="C16" s="14">
        <v>1017.2441607142857</v>
      </c>
      <c r="D16" s="19">
        <v>4.0125892857142862</v>
      </c>
      <c r="E16" s="14">
        <v>7.6260357142857149</v>
      </c>
      <c r="F16" s="14">
        <v>13.27</v>
      </c>
      <c r="G16" s="14">
        <v>2.617</v>
      </c>
      <c r="H16" s="14">
        <v>0.39914285714285719</v>
      </c>
      <c r="I16" s="14">
        <v>6.7450000000000001</v>
      </c>
      <c r="J16" s="14">
        <v>-4.444</v>
      </c>
      <c r="K16" s="12">
        <v>16</v>
      </c>
      <c r="L16" s="14">
        <v>44.3</v>
      </c>
      <c r="M16" s="12">
        <v>13</v>
      </c>
      <c r="N16" s="12">
        <v>8</v>
      </c>
      <c r="O16" s="14">
        <v>13.5</v>
      </c>
      <c r="P16" s="14">
        <v>2.2994360690000004</v>
      </c>
      <c r="Q16" s="14">
        <v>6.7134420000000006</v>
      </c>
      <c r="R16" s="14">
        <v>14.142065559999999</v>
      </c>
    </row>
    <row r="17" spans="1:18">
      <c r="A17" s="13">
        <f t="shared" si="0"/>
        <v>2015</v>
      </c>
      <c r="B17" s="13">
        <v>3</v>
      </c>
      <c r="C17" s="14">
        <v>1021.2417064516128</v>
      </c>
      <c r="D17" s="19">
        <v>6.9132258064516128</v>
      </c>
      <c r="E17" s="14">
        <v>11.145741935483874</v>
      </c>
      <c r="F17" s="14">
        <v>14.37</v>
      </c>
      <c r="G17" s="14">
        <v>6.9740000000000002</v>
      </c>
      <c r="H17" s="14">
        <v>2.6807096774193551</v>
      </c>
      <c r="I17" s="14">
        <v>8.2899999999999991</v>
      </c>
      <c r="J17" s="14">
        <v>-3.3759999999999999</v>
      </c>
      <c r="K17" s="12">
        <v>6</v>
      </c>
      <c r="L17" s="14">
        <v>17.899999999999999</v>
      </c>
      <c r="M17" s="12">
        <v>10</v>
      </c>
      <c r="N17" s="12">
        <v>5</v>
      </c>
      <c r="O17" s="14">
        <v>4.9000000000000004</v>
      </c>
      <c r="P17" s="14">
        <v>2.7465959451545694</v>
      </c>
      <c r="Q17" s="14">
        <v>8.2824840000000002</v>
      </c>
      <c r="R17" s="14">
        <v>19.86782728</v>
      </c>
    </row>
    <row r="18" spans="1:18">
      <c r="A18" s="13">
        <f t="shared" si="0"/>
        <v>2015</v>
      </c>
      <c r="B18" s="13">
        <v>4</v>
      </c>
      <c r="C18" s="14">
        <v>1022.1061000000003</v>
      </c>
      <c r="D18" s="19">
        <v>9.3966499999999975</v>
      </c>
      <c r="E18" s="14">
        <v>15.697333333333335</v>
      </c>
      <c r="F18" s="14">
        <v>23.59</v>
      </c>
      <c r="G18" s="14">
        <v>9.8699999999999992</v>
      </c>
      <c r="H18" s="14">
        <v>3.095966666666667</v>
      </c>
      <c r="I18" s="14">
        <v>10.130000000000001</v>
      </c>
      <c r="J18" s="14">
        <v>-1.345</v>
      </c>
      <c r="K18" s="12">
        <v>6</v>
      </c>
      <c r="L18" s="14">
        <v>16.8</v>
      </c>
      <c r="M18" s="12">
        <v>7</v>
      </c>
      <c r="N18" s="12">
        <v>7</v>
      </c>
      <c r="O18" s="14">
        <v>4.2</v>
      </c>
      <c r="P18" s="14">
        <v>2.0913006006666666</v>
      </c>
      <c r="Q18" s="14">
        <v>7.0992720000000009</v>
      </c>
      <c r="R18" s="14">
        <v>14.106054480000001</v>
      </c>
    </row>
    <row r="19" spans="1:18">
      <c r="A19" s="13">
        <f t="shared" si="0"/>
        <v>2015</v>
      </c>
      <c r="B19" s="13">
        <v>5</v>
      </c>
      <c r="C19" s="14">
        <v>1014.7089903225807</v>
      </c>
      <c r="D19" s="19">
        <v>11.560629032258063</v>
      </c>
      <c r="E19" s="14">
        <v>16.614193548387096</v>
      </c>
      <c r="F19" s="14">
        <v>19.760000000000002</v>
      </c>
      <c r="G19" s="14">
        <v>11.47</v>
      </c>
      <c r="H19" s="14">
        <v>6.5070645161290326</v>
      </c>
      <c r="I19" s="14">
        <v>11.64</v>
      </c>
      <c r="J19" s="14">
        <v>0.69499999999999995</v>
      </c>
      <c r="K19" s="12">
        <v>0</v>
      </c>
      <c r="L19" s="14">
        <v>49.5</v>
      </c>
      <c r="M19" s="12">
        <v>15</v>
      </c>
      <c r="N19" s="12">
        <v>10</v>
      </c>
      <c r="O19" s="14">
        <v>9.8000000000000007</v>
      </c>
      <c r="P19" s="14">
        <v>2.5452697723870967</v>
      </c>
      <c r="Q19" s="14">
        <v>8.863801200000001</v>
      </c>
      <c r="R19" s="14">
        <v>19.075583519999999</v>
      </c>
    </row>
    <row r="20" spans="1:18">
      <c r="A20" s="13">
        <f t="shared" si="0"/>
        <v>2015</v>
      </c>
      <c r="B20" s="13">
        <v>6</v>
      </c>
      <c r="C20" s="14">
        <v>1020.3566666666668</v>
      </c>
      <c r="D20" s="19">
        <v>14.871550000000004</v>
      </c>
      <c r="E20" s="14">
        <v>20.951666666666664</v>
      </c>
      <c r="F20" s="14">
        <v>29.82</v>
      </c>
      <c r="G20" s="14">
        <v>14.95</v>
      </c>
      <c r="H20" s="14">
        <v>8.7914333333333357</v>
      </c>
      <c r="I20" s="14">
        <v>13.73</v>
      </c>
      <c r="J20" s="14">
        <v>2.6829999999999998</v>
      </c>
      <c r="K20" s="12">
        <v>0</v>
      </c>
      <c r="L20" s="14">
        <v>17.7</v>
      </c>
      <c r="M20" s="12">
        <v>8</v>
      </c>
      <c r="N20" s="12">
        <v>6</v>
      </c>
      <c r="O20" s="14">
        <v>6.6</v>
      </c>
      <c r="P20" s="14">
        <v>2.2697955205333336</v>
      </c>
      <c r="Q20" s="14">
        <v>7.4902464000000002</v>
      </c>
      <c r="R20" s="14">
        <v>15.134942480000001</v>
      </c>
    </row>
    <row r="21" spans="1:18">
      <c r="A21" s="13">
        <f t="shared" si="0"/>
        <v>2015</v>
      </c>
      <c r="B21" s="13">
        <v>7</v>
      </c>
      <c r="C21" s="14">
        <v>1014.6491096774192</v>
      </c>
      <c r="D21" s="19">
        <v>16.577306451612905</v>
      </c>
      <c r="E21" s="14">
        <v>22.490967741935485</v>
      </c>
      <c r="F21" s="14">
        <v>32.340000000000003</v>
      </c>
      <c r="G21" s="14">
        <v>15.55</v>
      </c>
      <c r="H21" s="14">
        <v>10.663645161290322</v>
      </c>
      <c r="I21" s="14">
        <v>17.190000000000001</v>
      </c>
      <c r="J21" s="14">
        <v>3.0379999999999998</v>
      </c>
      <c r="K21" s="12">
        <v>0</v>
      </c>
      <c r="L21" s="14">
        <v>58.9</v>
      </c>
      <c r="M21" s="12">
        <v>14</v>
      </c>
      <c r="N21" s="12">
        <v>7</v>
      </c>
      <c r="O21" s="14">
        <v>40.4</v>
      </c>
      <c r="P21" s="14">
        <v>2.2382359599601256</v>
      </c>
      <c r="Q21" s="14">
        <v>5.5868183999999994</v>
      </c>
      <c r="R21" s="14">
        <v>11.48239008</v>
      </c>
    </row>
    <row r="22" spans="1:18">
      <c r="A22" s="13">
        <f t="shared" si="0"/>
        <v>2015</v>
      </c>
      <c r="B22" s="13">
        <v>8</v>
      </c>
      <c r="C22" s="14">
        <v>1014.482370967742</v>
      </c>
      <c r="D22" s="19">
        <v>16.186129032258066</v>
      </c>
      <c r="E22" s="14">
        <v>21.18322580645161</v>
      </c>
      <c r="F22" s="14">
        <v>29.53</v>
      </c>
      <c r="G22" s="14">
        <v>15.25</v>
      </c>
      <c r="H22" s="14">
        <v>11.189032258064517</v>
      </c>
      <c r="I22" s="14">
        <v>17.190000000000001</v>
      </c>
      <c r="J22" s="14">
        <v>4.0209999999999999</v>
      </c>
      <c r="K22" s="12">
        <v>0</v>
      </c>
      <c r="L22" s="14">
        <v>71.5</v>
      </c>
      <c r="M22" s="12">
        <v>15</v>
      </c>
      <c r="N22" s="12">
        <v>9</v>
      </c>
      <c r="O22" s="14">
        <v>14.7</v>
      </c>
      <c r="P22" s="14">
        <v>1.8197875676129034</v>
      </c>
      <c r="Q22" s="14">
        <v>5.6794175999999998</v>
      </c>
      <c r="R22" s="14">
        <v>11.724178759999999</v>
      </c>
    </row>
    <row r="23" spans="1:18">
      <c r="A23" s="13">
        <f t="shared" si="0"/>
        <v>2015</v>
      </c>
      <c r="B23" s="13">
        <v>9</v>
      </c>
      <c r="C23" s="14">
        <v>1017.4114466666667</v>
      </c>
      <c r="D23" s="19">
        <v>12.799049999999994</v>
      </c>
      <c r="E23" s="14">
        <v>18.217666666666666</v>
      </c>
      <c r="F23" s="14">
        <v>21.69</v>
      </c>
      <c r="G23" s="14">
        <v>14.38</v>
      </c>
      <c r="H23" s="14">
        <v>7.3804333333333325</v>
      </c>
      <c r="I23" s="14">
        <v>14.35</v>
      </c>
      <c r="J23" s="14">
        <v>1.81</v>
      </c>
      <c r="K23" s="12">
        <v>0</v>
      </c>
      <c r="L23" s="14">
        <v>59</v>
      </c>
      <c r="M23" s="12">
        <v>10</v>
      </c>
      <c r="N23" s="12">
        <v>7</v>
      </c>
      <c r="O23" s="14">
        <v>19.399999999999999</v>
      </c>
      <c r="P23" s="14">
        <v>1.5851905934666666</v>
      </c>
      <c r="Q23" s="14">
        <v>5.5868183999999994</v>
      </c>
      <c r="R23" s="14">
        <v>12.66561128</v>
      </c>
    </row>
    <row r="24" spans="1:18">
      <c r="A24" s="13">
        <f t="shared" si="0"/>
        <v>2015</v>
      </c>
      <c r="B24" s="13">
        <v>10</v>
      </c>
      <c r="C24" s="14">
        <v>1018.2390580645161</v>
      </c>
      <c r="D24" s="19">
        <v>11.181354838709677</v>
      </c>
      <c r="E24" s="14">
        <v>15.201612903225808</v>
      </c>
      <c r="F24" s="14">
        <v>18.62</v>
      </c>
      <c r="G24" s="14">
        <v>12.15</v>
      </c>
      <c r="H24" s="14">
        <v>7.1610967741935472</v>
      </c>
      <c r="I24" s="14">
        <v>13.85</v>
      </c>
      <c r="J24" s="14">
        <v>0.23300000000000001</v>
      </c>
      <c r="K24" s="12">
        <v>1</v>
      </c>
      <c r="L24" s="14">
        <v>56.6</v>
      </c>
      <c r="M24" s="12">
        <v>10</v>
      </c>
      <c r="N24" s="12">
        <v>7</v>
      </c>
      <c r="O24" s="14">
        <v>19.5</v>
      </c>
      <c r="P24" s="14">
        <v>1.5124155750967745</v>
      </c>
      <c r="Q24" s="14">
        <v>4.3315847999999999</v>
      </c>
      <c r="R24" s="14">
        <v>9.8413137200000005</v>
      </c>
    </row>
    <row r="25" spans="1:18">
      <c r="A25" s="13">
        <f t="shared" si="0"/>
        <v>2015</v>
      </c>
      <c r="B25" s="13">
        <v>11</v>
      </c>
      <c r="C25" s="14">
        <v>1016.3766000000001</v>
      </c>
      <c r="D25" s="19">
        <v>9.765366666666667</v>
      </c>
      <c r="E25" s="14">
        <v>12.661333333333333</v>
      </c>
      <c r="F25" s="14">
        <v>16.809999999999999</v>
      </c>
      <c r="G25" s="14">
        <v>5.8730000000000002</v>
      </c>
      <c r="H25" s="14">
        <v>6.8693999999999997</v>
      </c>
      <c r="I25" s="14">
        <v>12.95</v>
      </c>
      <c r="J25" s="14">
        <v>-2.9460000000000002</v>
      </c>
      <c r="K25" s="12">
        <v>3</v>
      </c>
      <c r="L25" s="14">
        <v>59.1</v>
      </c>
      <c r="M25" s="12">
        <v>24</v>
      </c>
      <c r="N25" s="12">
        <v>15</v>
      </c>
      <c r="O25" s="14">
        <v>7.4</v>
      </c>
      <c r="P25" s="14">
        <v>3.1593720853333336</v>
      </c>
      <c r="Q25" s="14">
        <v>8.863801200000001</v>
      </c>
      <c r="R25" s="14">
        <v>18.715472720000001</v>
      </c>
    </row>
    <row r="26" spans="1:18">
      <c r="A26" s="13">
        <f t="shared" si="0"/>
        <v>2015</v>
      </c>
      <c r="B26" s="13">
        <v>12</v>
      </c>
      <c r="C26" s="14">
        <v>1018.6159677419353</v>
      </c>
      <c r="D26" s="19">
        <v>10.456080645161288</v>
      </c>
      <c r="E26" s="14">
        <v>13.032903225806448</v>
      </c>
      <c r="F26" s="14">
        <v>15.29</v>
      </c>
      <c r="G26" s="14">
        <v>9.06</v>
      </c>
      <c r="H26" s="14">
        <v>7.8792580645161285</v>
      </c>
      <c r="I26" s="14">
        <v>12.86</v>
      </c>
      <c r="J26" s="14">
        <v>1.089</v>
      </c>
      <c r="K26" s="12">
        <v>0</v>
      </c>
      <c r="L26" s="14">
        <v>68.099999999999994</v>
      </c>
      <c r="M26" s="12">
        <v>26</v>
      </c>
      <c r="N26" s="12">
        <v>15</v>
      </c>
      <c r="O26" s="14">
        <v>13.7</v>
      </c>
      <c r="P26" s="14">
        <v>3.8610847646451609</v>
      </c>
      <c r="Q26" s="14">
        <v>9.6406055999999989</v>
      </c>
      <c r="R26" s="14">
        <v>19.199050079999999</v>
      </c>
    </row>
    <row r="27" spans="1:18">
      <c r="A27" s="15">
        <f t="shared" si="0"/>
        <v>2015</v>
      </c>
      <c r="B27" s="15">
        <v>13</v>
      </c>
      <c r="C27" s="16">
        <v>1017.4473361643828</v>
      </c>
      <c r="D27" s="16">
        <v>10.728771232876714</v>
      </c>
      <c r="E27" s="16">
        <v>15.328791780821915</v>
      </c>
      <c r="F27" s="16">
        <v>32.340000000000003</v>
      </c>
      <c r="G27" s="16">
        <v>2.617</v>
      </c>
      <c r="H27" s="16">
        <v>6.1287506849315063</v>
      </c>
      <c r="I27" s="16">
        <v>17.190000000000001</v>
      </c>
      <c r="J27" s="16">
        <v>-7.2569999999999997</v>
      </c>
      <c r="K27" s="17">
        <v>46</v>
      </c>
      <c r="L27" s="16">
        <v>591.1</v>
      </c>
      <c r="M27" s="17">
        <v>178</v>
      </c>
      <c r="N27" s="17">
        <v>111</v>
      </c>
      <c r="O27" s="16">
        <v>40.4</v>
      </c>
      <c r="P27" s="16">
        <v>2.4261353066147646</v>
      </c>
      <c r="Q27" s="16">
        <v>9.6406055999999989</v>
      </c>
      <c r="R27" s="16">
        <v>20.02216048</v>
      </c>
    </row>
    <row r="28" spans="1:18">
      <c r="A28" s="13">
        <v>2016</v>
      </c>
      <c r="B28" s="13">
        <v>1</v>
      </c>
      <c r="C28" s="14">
        <v>1008.1556032258063</v>
      </c>
      <c r="D28" s="19">
        <v>5.2714032258064529</v>
      </c>
      <c r="E28" s="14">
        <v>9.2128387096774187</v>
      </c>
      <c r="F28" s="14">
        <v>13.34</v>
      </c>
      <c r="G28" s="14">
        <v>4.7720000000000002</v>
      </c>
      <c r="H28" s="14">
        <v>1.3299677419354841</v>
      </c>
      <c r="I28" s="14">
        <v>8.99</v>
      </c>
      <c r="J28" s="14">
        <v>-7.21</v>
      </c>
      <c r="K28" s="12">
        <v>9</v>
      </c>
      <c r="L28" s="14">
        <v>107.8</v>
      </c>
      <c r="M28" s="12">
        <v>22</v>
      </c>
      <c r="N28" s="12">
        <v>16</v>
      </c>
      <c r="O28" s="14">
        <v>14.9</v>
      </c>
      <c r="P28" s="14">
        <v>2.6342851793548396</v>
      </c>
      <c r="Q28" s="14">
        <v>8.2413287999999998</v>
      </c>
      <c r="R28" s="14">
        <v>19.55916088</v>
      </c>
    </row>
    <row r="29" spans="1:18">
      <c r="A29" s="13">
        <f t="shared" si="0"/>
        <v>2016</v>
      </c>
      <c r="B29" s="13">
        <v>2</v>
      </c>
      <c r="C29" s="14">
        <v>1010.3391137931035</v>
      </c>
      <c r="D29" s="19">
        <v>5.4216896551724139</v>
      </c>
      <c r="E29" s="14">
        <v>8.8657586206896539</v>
      </c>
      <c r="F29" s="14">
        <v>13.91</v>
      </c>
      <c r="G29" s="14">
        <v>4.1980000000000004</v>
      </c>
      <c r="H29" s="14">
        <v>1.9776206896551725</v>
      </c>
      <c r="I29" s="14">
        <v>9.4700000000000006</v>
      </c>
      <c r="J29" s="14">
        <v>-4.2460000000000004</v>
      </c>
      <c r="K29" s="12">
        <v>11</v>
      </c>
      <c r="L29" s="14">
        <v>50.5</v>
      </c>
      <c r="M29" s="12">
        <v>15</v>
      </c>
      <c r="N29" s="12">
        <v>9</v>
      </c>
      <c r="O29" s="14">
        <v>12.8</v>
      </c>
      <c r="P29" s="14">
        <v>3.0573406920000008</v>
      </c>
      <c r="Q29" s="14">
        <v>10.0161468</v>
      </c>
      <c r="R29" s="14">
        <v>23.227146600000001</v>
      </c>
    </row>
    <row r="30" spans="1:18">
      <c r="A30" s="13">
        <f t="shared" si="0"/>
        <v>2016</v>
      </c>
      <c r="B30" s="13">
        <v>3</v>
      </c>
      <c r="C30" s="14">
        <v>1015.053651612903</v>
      </c>
      <c r="D30" s="19">
        <v>5.9177258064516138</v>
      </c>
      <c r="E30" s="14">
        <v>10.231290322580643</v>
      </c>
      <c r="F30" s="14">
        <v>15.01</v>
      </c>
      <c r="G30" s="14">
        <v>6.8730000000000002</v>
      </c>
      <c r="H30" s="14">
        <v>1.6041612903225806</v>
      </c>
      <c r="I30" s="14">
        <v>6.2080000000000002</v>
      </c>
      <c r="J30" s="14">
        <v>-4.1459999999999999</v>
      </c>
      <c r="K30" s="12">
        <v>9</v>
      </c>
      <c r="L30" s="14">
        <v>67</v>
      </c>
      <c r="M30" s="12">
        <v>12</v>
      </c>
      <c r="N30" s="12">
        <v>10</v>
      </c>
      <c r="O30" s="14">
        <v>19.7</v>
      </c>
      <c r="P30" s="14">
        <v>2.514340209801075</v>
      </c>
      <c r="Q30" s="14">
        <v>10.9164168</v>
      </c>
      <c r="R30" s="14">
        <v>21.117926199999999</v>
      </c>
    </row>
    <row r="31" spans="1:18">
      <c r="A31" s="13">
        <f t="shared" si="0"/>
        <v>2016</v>
      </c>
      <c r="B31" s="13">
        <v>4</v>
      </c>
      <c r="C31" s="14">
        <v>1012.9772666666668</v>
      </c>
      <c r="D31" s="19">
        <v>8.103416666666666</v>
      </c>
      <c r="E31" s="14">
        <v>13.118666666666666</v>
      </c>
      <c r="F31" s="14">
        <v>17.66</v>
      </c>
      <c r="G31" s="14">
        <v>8.99</v>
      </c>
      <c r="H31" s="14">
        <v>3.0881666666666669</v>
      </c>
      <c r="I31" s="14">
        <v>8.3800000000000008</v>
      </c>
      <c r="J31" s="14">
        <v>-2.657</v>
      </c>
      <c r="K31" s="12">
        <v>7</v>
      </c>
      <c r="L31" s="14">
        <v>57.3</v>
      </c>
      <c r="M31" s="12">
        <v>19</v>
      </c>
      <c r="N31" s="12">
        <v>13</v>
      </c>
      <c r="O31" s="14">
        <v>15.9</v>
      </c>
      <c r="P31" s="14">
        <v>2.0733808013333332</v>
      </c>
      <c r="Q31" s="14">
        <v>5.8800492000000002</v>
      </c>
      <c r="R31" s="14">
        <v>12.701622360000002</v>
      </c>
    </row>
    <row r="32" spans="1:18">
      <c r="A32" s="13">
        <f t="shared" si="0"/>
        <v>2016</v>
      </c>
      <c r="B32" s="13">
        <v>5</v>
      </c>
      <c r="C32" s="14">
        <v>1015.0016774193549</v>
      </c>
      <c r="D32" s="19">
        <v>12.981419354838712</v>
      </c>
      <c r="E32" s="14">
        <v>18.238387096774193</v>
      </c>
      <c r="F32" s="14">
        <v>25.45</v>
      </c>
      <c r="G32" s="14">
        <v>12.7</v>
      </c>
      <c r="H32" s="14">
        <v>7.7244516129032261</v>
      </c>
      <c r="I32" s="14">
        <v>14.34</v>
      </c>
      <c r="J32" s="14">
        <v>-1.6279999999999999</v>
      </c>
      <c r="K32" s="12">
        <v>2</v>
      </c>
      <c r="L32" s="14">
        <v>81.3</v>
      </c>
      <c r="M32" s="12">
        <v>12</v>
      </c>
      <c r="N32" s="12">
        <v>7</v>
      </c>
      <c r="O32" s="14">
        <v>32.6</v>
      </c>
      <c r="P32" s="14">
        <v>2.0590040276129038</v>
      </c>
      <c r="Q32" s="14">
        <v>5.8749048000000004</v>
      </c>
      <c r="R32" s="14">
        <v>12.08428956</v>
      </c>
    </row>
    <row r="33" spans="1:18">
      <c r="A33" s="13">
        <f t="shared" si="0"/>
        <v>2016</v>
      </c>
      <c r="B33" s="13">
        <v>6</v>
      </c>
      <c r="C33" s="14">
        <v>1014.7533399999998</v>
      </c>
      <c r="D33" s="19">
        <v>15.656866666666668</v>
      </c>
      <c r="E33" s="14">
        <v>19.873666666666669</v>
      </c>
      <c r="F33" s="14">
        <v>25.81</v>
      </c>
      <c r="G33" s="14">
        <v>12.97</v>
      </c>
      <c r="H33" s="14">
        <v>11.440066666666667</v>
      </c>
      <c r="I33" s="14">
        <v>16.13</v>
      </c>
      <c r="J33" s="14">
        <v>7.992</v>
      </c>
      <c r="K33" s="12">
        <v>0</v>
      </c>
      <c r="L33" s="14">
        <v>59.5</v>
      </c>
      <c r="M33" s="12">
        <v>18</v>
      </c>
      <c r="N33" s="12">
        <v>12</v>
      </c>
      <c r="O33" s="14">
        <v>15.6</v>
      </c>
      <c r="P33" s="14">
        <v>1.8115631015999998</v>
      </c>
      <c r="Q33" s="14">
        <v>5.0518008000000005</v>
      </c>
      <c r="R33" s="14">
        <v>11.760189840000001</v>
      </c>
    </row>
    <row r="34" spans="1:18">
      <c r="A34" s="13">
        <f t="shared" si="0"/>
        <v>2016</v>
      </c>
      <c r="B34" s="13">
        <v>7</v>
      </c>
      <c r="C34" s="14">
        <v>1017.4406129032259</v>
      </c>
      <c r="D34" s="19">
        <v>17.272209677419355</v>
      </c>
      <c r="E34" s="14">
        <v>22.618709677419357</v>
      </c>
      <c r="F34" s="14">
        <v>31.67</v>
      </c>
      <c r="G34" s="14">
        <v>18.399999999999999</v>
      </c>
      <c r="H34" s="14">
        <v>11.925709677419357</v>
      </c>
      <c r="I34" s="14">
        <v>18</v>
      </c>
      <c r="J34" s="14">
        <v>6.5279999999999996</v>
      </c>
      <c r="K34" s="12">
        <v>0</v>
      </c>
      <c r="L34" s="14">
        <v>14</v>
      </c>
      <c r="M34" s="12">
        <v>11</v>
      </c>
      <c r="N34" s="12">
        <v>5</v>
      </c>
      <c r="O34" s="14">
        <v>3.1</v>
      </c>
      <c r="P34" s="14">
        <v>1.9864840185806447</v>
      </c>
      <c r="Q34" s="14">
        <v>5.6588399999999996</v>
      </c>
      <c r="R34" s="14">
        <v>11.46695676</v>
      </c>
    </row>
    <row r="35" spans="1:18">
      <c r="A35" s="13">
        <f t="shared" si="0"/>
        <v>2016</v>
      </c>
      <c r="B35" s="13">
        <v>8</v>
      </c>
      <c r="C35" s="14">
        <v>1018.9575806451612</v>
      </c>
      <c r="D35" s="19">
        <v>17.799709677419354</v>
      </c>
      <c r="E35" s="14">
        <v>23.506451612903223</v>
      </c>
      <c r="F35" s="14">
        <v>30.45</v>
      </c>
      <c r="G35" s="14">
        <v>18.28</v>
      </c>
      <c r="H35" s="14">
        <v>12.092967741935484</v>
      </c>
      <c r="I35" s="14">
        <v>17.440000000000001</v>
      </c>
      <c r="J35" s="14">
        <v>6.21</v>
      </c>
      <c r="K35" s="12">
        <v>0</v>
      </c>
      <c r="L35" s="14">
        <v>30.3</v>
      </c>
      <c r="M35" s="12">
        <v>9</v>
      </c>
      <c r="N35" s="12">
        <v>5</v>
      </c>
      <c r="O35" s="14">
        <v>17.899999999999999</v>
      </c>
      <c r="P35" s="14">
        <v>1.9302934578064515</v>
      </c>
      <c r="Q35" s="14">
        <v>6.6465648000000002</v>
      </c>
      <c r="R35" s="14">
        <v>14.327265400000002</v>
      </c>
    </row>
    <row r="36" spans="1:18">
      <c r="A36" s="13">
        <f t="shared" si="0"/>
        <v>2016</v>
      </c>
      <c r="B36" s="13">
        <v>9</v>
      </c>
      <c r="C36" s="14">
        <v>1017.5002666666667</v>
      </c>
      <c r="D36" s="19">
        <v>16.194500000000001</v>
      </c>
      <c r="E36" s="14">
        <v>20.935999999999996</v>
      </c>
      <c r="F36" s="14">
        <v>28.76</v>
      </c>
      <c r="G36" s="14">
        <v>17.079999999999998</v>
      </c>
      <c r="H36" s="14">
        <v>11.453000000000001</v>
      </c>
      <c r="I36" s="14">
        <v>17.079999999999998</v>
      </c>
      <c r="J36" s="14">
        <v>5.0579999999999998</v>
      </c>
      <c r="K36" s="12">
        <v>0</v>
      </c>
      <c r="L36" s="14">
        <v>77.599999999999994</v>
      </c>
      <c r="M36" s="12">
        <v>15</v>
      </c>
      <c r="N36" s="12">
        <v>8</v>
      </c>
      <c r="O36" s="14">
        <v>55.4</v>
      </c>
      <c r="P36" s="14">
        <v>1.6969278302666668</v>
      </c>
      <c r="Q36" s="14">
        <v>5.7102839999999997</v>
      </c>
      <c r="R36" s="14">
        <v>13.74594368</v>
      </c>
    </row>
    <row r="37" spans="1:18">
      <c r="A37" s="13">
        <f t="shared" si="0"/>
        <v>2016</v>
      </c>
      <c r="B37" s="13">
        <v>10</v>
      </c>
      <c r="C37" s="14">
        <v>1022.1257096774193</v>
      </c>
      <c r="D37" s="19">
        <v>10.802629032258062</v>
      </c>
      <c r="E37" s="14">
        <v>15.122580645161293</v>
      </c>
      <c r="F37" s="14">
        <v>18.86</v>
      </c>
      <c r="G37" s="14">
        <v>12.25</v>
      </c>
      <c r="H37" s="14">
        <v>6.4826774193548404</v>
      </c>
      <c r="I37" s="14">
        <v>12.04</v>
      </c>
      <c r="J37" s="14">
        <v>0.48399999999999999</v>
      </c>
      <c r="K37" s="12">
        <v>0</v>
      </c>
      <c r="L37" s="14">
        <v>30.5</v>
      </c>
      <c r="M37" s="12">
        <v>10</v>
      </c>
      <c r="N37" s="12">
        <v>7</v>
      </c>
      <c r="O37" s="14">
        <v>7.5</v>
      </c>
      <c r="P37" s="14">
        <v>1.3877043925161294</v>
      </c>
      <c r="Q37" s="14">
        <v>4.3984620000000003</v>
      </c>
      <c r="R37" s="14">
        <v>11.03996824</v>
      </c>
    </row>
    <row r="38" spans="1:18">
      <c r="A38" s="13">
        <f t="shared" si="0"/>
        <v>2016</v>
      </c>
      <c r="B38" s="13">
        <v>11</v>
      </c>
      <c r="C38" s="14">
        <v>1014.9970999999999</v>
      </c>
      <c r="D38" s="19">
        <v>6.0784666666666682</v>
      </c>
      <c r="E38" s="14">
        <v>10.081599999999998</v>
      </c>
      <c r="F38" s="14">
        <v>17.079999999999998</v>
      </c>
      <c r="G38" s="14">
        <v>5.774</v>
      </c>
      <c r="H38" s="14">
        <v>2.0753333333333326</v>
      </c>
      <c r="I38" s="14">
        <v>10.6</v>
      </c>
      <c r="J38" s="14">
        <v>-7.516</v>
      </c>
      <c r="K38" s="12">
        <v>10</v>
      </c>
      <c r="L38" s="14">
        <v>91.5</v>
      </c>
      <c r="M38" s="12">
        <v>16</v>
      </c>
      <c r="N38" s="12">
        <v>9</v>
      </c>
      <c r="O38" s="14">
        <v>19.899999999999999</v>
      </c>
      <c r="P38" s="14">
        <v>1.9232081671833334</v>
      </c>
      <c r="Q38" s="14">
        <v>7.4799575999999997</v>
      </c>
      <c r="R38" s="14">
        <v>14.707953960000001</v>
      </c>
    </row>
    <row r="39" spans="1:18">
      <c r="A39" s="13">
        <f t="shared" si="0"/>
        <v>2016</v>
      </c>
      <c r="B39" s="13">
        <v>12</v>
      </c>
      <c r="C39" s="14">
        <v>1028.1346774193548</v>
      </c>
      <c r="D39" s="19">
        <v>5.4039354838709679</v>
      </c>
      <c r="E39" s="14">
        <v>9.4093225806451617</v>
      </c>
      <c r="F39" s="14">
        <v>14.41</v>
      </c>
      <c r="G39" s="14">
        <v>1.0620000000000001</v>
      </c>
      <c r="H39" s="14">
        <v>1.3985483870967739</v>
      </c>
      <c r="I39" s="14">
        <v>10.88</v>
      </c>
      <c r="J39" s="14">
        <v>-6.1959999999999997</v>
      </c>
      <c r="K39" s="12">
        <v>13</v>
      </c>
      <c r="L39" s="14">
        <v>11.5</v>
      </c>
      <c r="M39" s="12">
        <v>12</v>
      </c>
      <c r="N39" s="12">
        <v>3</v>
      </c>
      <c r="O39" s="14">
        <v>4.9000000000000004</v>
      </c>
      <c r="P39" s="14">
        <v>1.5665276737827063</v>
      </c>
      <c r="Q39" s="14">
        <v>6.4150668000000008</v>
      </c>
      <c r="R39" s="14">
        <v>14.106054480000001</v>
      </c>
    </row>
    <row r="40" spans="1:18">
      <c r="A40" s="15">
        <f t="shared" si="0"/>
        <v>2016</v>
      </c>
      <c r="B40" s="15">
        <v>13</v>
      </c>
      <c r="C40" s="16">
        <v>1016.3323180327876</v>
      </c>
      <c r="D40" s="16">
        <v>10.59</v>
      </c>
      <c r="E40" s="16">
        <v>15.13</v>
      </c>
      <c r="F40" s="16">
        <v>31.67</v>
      </c>
      <c r="G40" s="16">
        <v>1.0620000000000001</v>
      </c>
      <c r="H40" s="16">
        <v>6.06</v>
      </c>
      <c r="I40" s="16">
        <v>18</v>
      </c>
      <c r="J40" s="16">
        <v>-7.516</v>
      </c>
      <c r="K40" s="17">
        <v>61</v>
      </c>
      <c r="L40" s="16">
        <v>678.80000000000007</v>
      </c>
      <c r="M40" s="17">
        <v>171</v>
      </c>
      <c r="N40" s="17">
        <v>104</v>
      </c>
      <c r="O40" s="16">
        <v>55.4</v>
      </c>
      <c r="P40" s="16">
        <v>2.0498718164551835</v>
      </c>
      <c r="Q40" s="16">
        <v>10.9164168</v>
      </c>
      <c r="R40" s="16">
        <v>23.227146600000001</v>
      </c>
    </row>
    <row r="41" spans="1:18">
      <c r="A41" s="13">
        <v>2017</v>
      </c>
      <c r="B41" s="13">
        <v>1</v>
      </c>
      <c r="C41" s="14">
        <v>1023.9134193548388</v>
      </c>
      <c r="D41" s="19">
        <v>3.276887096774193</v>
      </c>
      <c r="E41" s="14">
        <v>7.3821935483870957</v>
      </c>
      <c r="F41" s="14">
        <v>11</v>
      </c>
      <c r="G41" s="14">
        <v>0.84499999999999997</v>
      </c>
      <c r="H41" s="14">
        <v>-0.82841935483870965</v>
      </c>
      <c r="I41" s="14">
        <v>6.5720000000000001</v>
      </c>
      <c r="J41" s="14">
        <v>-7.0869999999999997</v>
      </c>
      <c r="K41" s="12">
        <v>20</v>
      </c>
      <c r="L41" s="14">
        <v>83.7</v>
      </c>
      <c r="M41" s="12">
        <v>15</v>
      </c>
      <c r="N41" s="12">
        <v>12</v>
      </c>
      <c r="O41" s="14">
        <v>17.5</v>
      </c>
      <c r="P41" s="14">
        <v>1.5641655990860213</v>
      </c>
      <c r="Q41" s="14">
        <v>5.2164216000000003</v>
      </c>
      <c r="R41" s="14">
        <v>12.09972288</v>
      </c>
    </row>
    <row r="42" spans="1:18">
      <c r="A42" s="13">
        <f t="shared" si="0"/>
        <v>2017</v>
      </c>
      <c r="B42" s="13">
        <v>2</v>
      </c>
      <c r="C42" s="14">
        <v>1014.1026071428571</v>
      </c>
      <c r="D42" s="19">
        <v>6.3507678571428574</v>
      </c>
      <c r="E42" s="14">
        <v>9.4206071428571416</v>
      </c>
      <c r="F42" s="14">
        <v>16.48</v>
      </c>
      <c r="G42" s="14">
        <v>1.6259999999999999</v>
      </c>
      <c r="H42" s="14">
        <v>3.2809285714285719</v>
      </c>
      <c r="I42" s="14">
        <v>10.18</v>
      </c>
      <c r="J42" s="14">
        <v>-3.0219999999999998</v>
      </c>
      <c r="K42" s="12">
        <v>5</v>
      </c>
      <c r="L42" s="14">
        <v>38.6</v>
      </c>
      <c r="M42" s="12">
        <v>17</v>
      </c>
      <c r="N42" s="12">
        <v>11</v>
      </c>
      <c r="O42" s="14">
        <v>6.6</v>
      </c>
      <c r="P42" s="14">
        <v>2.7117996810000009</v>
      </c>
      <c r="Q42" s="14">
        <v>9.5068511999999998</v>
      </c>
      <c r="R42" s="14">
        <v>20.001582720000002</v>
      </c>
    </row>
    <row r="43" spans="1:18">
      <c r="A43" s="13">
        <f t="shared" si="0"/>
        <v>2017</v>
      </c>
      <c r="B43" s="13">
        <v>3</v>
      </c>
      <c r="C43" s="14">
        <v>1015.0840870967741</v>
      </c>
      <c r="D43" s="19">
        <v>9.2086129032258075</v>
      </c>
      <c r="E43" s="14">
        <v>13.528709677419355</v>
      </c>
      <c r="F43" s="14">
        <v>20.149999999999999</v>
      </c>
      <c r="G43" s="14">
        <v>9.02</v>
      </c>
      <c r="H43" s="14">
        <v>4.8885161290322579</v>
      </c>
      <c r="I43" s="14">
        <v>10.86</v>
      </c>
      <c r="J43" s="14">
        <v>-0.16200000000000001</v>
      </c>
      <c r="K43" s="12">
        <v>2</v>
      </c>
      <c r="L43" s="14">
        <v>39</v>
      </c>
      <c r="M43" s="12">
        <v>17</v>
      </c>
      <c r="N43" s="12">
        <v>10</v>
      </c>
      <c r="O43" s="14">
        <v>8.6999999999999993</v>
      </c>
      <c r="P43" s="14">
        <v>2.7672772508387089</v>
      </c>
      <c r="Q43" s="14">
        <v>8.976977999999999</v>
      </c>
      <c r="R43" s="14">
        <v>16.55995236</v>
      </c>
    </row>
    <row r="44" spans="1:18">
      <c r="A44" s="13">
        <f t="shared" si="0"/>
        <v>2017</v>
      </c>
      <c r="B44" s="13">
        <v>4</v>
      </c>
      <c r="C44" s="14">
        <v>1023.5303</v>
      </c>
      <c r="D44" s="19">
        <v>8.9711333333333325</v>
      </c>
      <c r="E44" s="14">
        <v>15.026000000000002</v>
      </c>
      <c r="F44" s="14">
        <v>22.87</v>
      </c>
      <c r="G44" s="14">
        <v>11.35</v>
      </c>
      <c r="H44" s="14">
        <v>2.9162666666666661</v>
      </c>
      <c r="I44" s="14">
        <v>8.7799999999999994</v>
      </c>
      <c r="J44" s="14">
        <v>-1.9610000000000001</v>
      </c>
      <c r="K44" s="12">
        <v>8</v>
      </c>
      <c r="L44" s="14">
        <v>6.2</v>
      </c>
      <c r="M44" s="12">
        <v>7</v>
      </c>
      <c r="N44" s="12">
        <v>2</v>
      </c>
      <c r="O44" s="14">
        <v>2.6</v>
      </c>
      <c r="P44" s="14">
        <v>1.6306331467999997</v>
      </c>
      <c r="Q44" s="14">
        <v>4.6814039999999997</v>
      </c>
      <c r="R44" s="14">
        <v>12.789077839999999</v>
      </c>
    </row>
    <row r="45" spans="1:18">
      <c r="A45" s="13">
        <f t="shared" si="0"/>
        <v>2017</v>
      </c>
      <c r="B45" s="13">
        <v>5</v>
      </c>
      <c r="C45" s="14">
        <v>1016.887422580645</v>
      </c>
      <c r="D45" s="19">
        <v>13.358983870967739</v>
      </c>
      <c r="E45" s="14">
        <v>18.467741935483875</v>
      </c>
      <c r="F45" s="14">
        <v>26.87</v>
      </c>
      <c r="G45" s="14">
        <v>12.09</v>
      </c>
      <c r="H45" s="14">
        <v>8.2502258064516116</v>
      </c>
      <c r="I45" s="14">
        <v>14.34</v>
      </c>
      <c r="J45" s="14">
        <v>-1.81</v>
      </c>
      <c r="K45" s="12">
        <v>1</v>
      </c>
      <c r="L45" s="14">
        <v>58.7</v>
      </c>
      <c r="M45" s="12">
        <v>14</v>
      </c>
      <c r="N45" s="12">
        <v>10</v>
      </c>
      <c r="O45" s="14">
        <v>18.5</v>
      </c>
      <c r="P45" s="14">
        <v>1.8821203408225808</v>
      </c>
      <c r="Q45" s="14">
        <v>5.6999952</v>
      </c>
      <c r="R45" s="14">
        <v>12.583300240000002</v>
      </c>
    </row>
    <row r="46" spans="1:18">
      <c r="A46" s="13">
        <f t="shared" si="0"/>
        <v>2017</v>
      </c>
      <c r="B46" s="13">
        <v>6</v>
      </c>
      <c r="C46" s="14">
        <v>1013.7545699999998</v>
      </c>
      <c r="D46" s="19">
        <v>16.654166666666661</v>
      </c>
      <c r="E46" s="14">
        <v>22.214999999999996</v>
      </c>
      <c r="F46" s="14">
        <v>32.369999999999997</v>
      </c>
      <c r="G46" s="14">
        <v>15.78</v>
      </c>
      <c r="H46" s="14">
        <v>11.093333333333335</v>
      </c>
      <c r="I46" s="14">
        <v>15.87</v>
      </c>
      <c r="J46" s="14">
        <v>5.306</v>
      </c>
      <c r="K46" s="12">
        <v>0</v>
      </c>
      <c r="L46" s="14">
        <v>32.200000000000003</v>
      </c>
      <c r="M46" s="12">
        <v>9</v>
      </c>
      <c r="N46" s="12">
        <v>5</v>
      </c>
      <c r="O46" s="14">
        <v>14.6</v>
      </c>
      <c r="P46" s="14">
        <v>2.1247944775944445</v>
      </c>
      <c r="Q46" s="14">
        <v>6.2555904</v>
      </c>
      <c r="R46" s="14">
        <v>16.405619160000001</v>
      </c>
    </row>
    <row r="47" spans="1:18">
      <c r="A47" s="13">
        <f t="shared" si="0"/>
        <v>2017</v>
      </c>
      <c r="B47" s="13">
        <v>7</v>
      </c>
      <c r="C47" s="14">
        <v>1014.5742580645162</v>
      </c>
      <c r="D47" s="19">
        <v>17.495725806451613</v>
      </c>
      <c r="E47" s="14">
        <v>22.623548387096776</v>
      </c>
      <c r="F47" s="14">
        <v>30.82</v>
      </c>
      <c r="G47" s="14">
        <v>17.61</v>
      </c>
      <c r="H47" s="14">
        <v>12.367903225806451</v>
      </c>
      <c r="I47" s="14">
        <v>16.440000000000001</v>
      </c>
      <c r="J47" s="14">
        <v>7.4249999999999998</v>
      </c>
      <c r="K47" s="12">
        <v>0</v>
      </c>
      <c r="L47" s="14">
        <v>116.6</v>
      </c>
      <c r="M47" s="12">
        <v>16</v>
      </c>
      <c r="N47" s="12">
        <v>10</v>
      </c>
      <c r="O47" s="14">
        <v>41.7</v>
      </c>
      <c r="P47" s="14">
        <v>1.8954958848225807</v>
      </c>
      <c r="Q47" s="14">
        <v>5.1752663999999999</v>
      </c>
      <c r="R47" s="14">
        <v>11.297190240000001</v>
      </c>
    </row>
    <row r="48" spans="1:18">
      <c r="A48" s="13">
        <f t="shared" si="0"/>
        <v>2017</v>
      </c>
      <c r="B48" s="13">
        <v>8</v>
      </c>
      <c r="C48" s="14">
        <v>1016.7963548387096</v>
      </c>
      <c r="D48" s="19">
        <v>16.019967741935478</v>
      </c>
      <c r="E48" s="14">
        <v>21.086451612903225</v>
      </c>
      <c r="F48" s="14">
        <v>27.24</v>
      </c>
      <c r="G48" s="14">
        <v>15.32</v>
      </c>
      <c r="H48" s="14">
        <v>10.953483870967746</v>
      </c>
      <c r="I48" s="14">
        <v>15.81</v>
      </c>
      <c r="J48" s="14">
        <v>4.3380000000000001</v>
      </c>
      <c r="K48" s="12">
        <v>0</v>
      </c>
      <c r="L48" s="14">
        <v>68.400000000000006</v>
      </c>
      <c r="M48" s="12">
        <v>15</v>
      </c>
      <c r="N48" s="12">
        <v>11</v>
      </c>
      <c r="O48" s="14">
        <v>13.2</v>
      </c>
      <c r="P48" s="14">
        <v>1.7082527894193551</v>
      </c>
      <c r="Q48" s="14">
        <v>6.5128104000000002</v>
      </c>
      <c r="R48" s="14">
        <v>14.224376599999999</v>
      </c>
    </row>
    <row r="49" spans="1:18">
      <c r="A49" s="13">
        <f t="shared" si="0"/>
        <v>2017</v>
      </c>
      <c r="B49" s="13">
        <v>9</v>
      </c>
      <c r="C49" s="14">
        <v>1013.9885</v>
      </c>
      <c r="D49" s="19">
        <v>13.849133333333334</v>
      </c>
      <c r="E49" s="14">
        <v>18.299333333333333</v>
      </c>
      <c r="F49" s="14">
        <v>22.01</v>
      </c>
      <c r="G49" s="14">
        <v>15.77</v>
      </c>
      <c r="H49" s="14">
        <v>9.398933333333332</v>
      </c>
      <c r="I49" s="14">
        <v>15.03</v>
      </c>
      <c r="J49" s="14">
        <v>1.718</v>
      </c>
      <c r="K49" s="12">
        <v>0</v>
      </c>
      <c r="L49" s="14">
        <v>64.2</v>
      </c>
      <c r="M49" s="12">
        <v>20</v>
      </c>
      <c r="N49" s="12">
        <v>15</v>
      </c>
      <c r="O49" s="14">
        <v>13.3</v>
      </c>
      <c r="P49" s="14">
        <v>1.7882244921333335</v>
      </c>
      <c r="Q49" s="14">
        <v>6.9140736</v>
      </c>
      <c r="R49" s="14">
        <v>14.826276080000001</v>
      </c>
    </row>
    <row r="50" spans="1:18">
      <c r="A50" s="13">
        <f t="shared" si="0"/>
        <v>2017</v>
      </c>
      <c r="B50" s="13">
        <v>10</v>
      </c>
      <c r="C50" s="14">
        <v>1018.9393225806449</v>
      </c>
      <c r="D50" s="19">
        <v>12.394032258064513</v>
      </c>
      <c r="E50" s="14">
        <v>16.27741935483871</v>
      </c>
      <c r="F50" s="14">
        <v>21.12</v>
      </c>
      <c r="G50" s="14">
        <v>12.41</v>
      </c>
      <c r="H50" s="14">
        <v>8.5106451612903236</v>
      </c>
      <c r="I50" s="14">
        <v>14.84</v>
      </c>
      <c r="J50" s="14">
        <v>-0.98799999999999999</v>
      </c>
      <c r="K50" s="12">
        <v>1</v>
      </c>
      <c r="L50" s="14">
        <v>19.399999999999999</v>
      </c>
      <c r="M50" s="12">
        <v>14</v>
      </c>
      <c r="N50" s="12">
        <v>5</v>
      </c>
      <c r="O50" s="14">
        <v>7.3</v>
      </c>
      <c r="P50" s="14">
        <v>2.2944700249032253</v>
      </c>
      <c r="Q50" s="14">
        <v>7.3925027999999999</v>
      </c>
      <c r="R50" s="14">
        <v>16.302730360000002</v>
      </c>
    </row>
    <row r="51" spans="1:18">
      <c r="A51" s="13">
        <f t="shared" si="0"/>
        <v>2017</v>
      </c>
      <c r="B51" s="13">
        <v>11</v>
      </c>
      <c r="C51" s="14">
        <v>1016.8301400000001</v>
      </c>
      <c r="D51" s="19">
        <v>6.7403833333333321</v>
      </c>
      <c r="E51" s="14">
        <v>10.738366666666666</v>
      </c>
      <c r="F51" s="14">
        <v>15.66</v>
      </c>
      <c r="G51" s="14">
        <v>4.5049999999999999</v>
      </c>
      <c r="H51" s="14">
        <v>2.7424000000000008</v>
      </c>
      <c r="I51" s="14">
        <v>10.93</v>
      </c>
      <c r="J51" s="14">
        <v>-3.472</v>
      </c>
      <c r="K51" s="12">
        <v>9</v>
      </c>
      <c r="L51" s="14">
        <v>51.4</v>
      </c>
      <c r="M51" s="12">
        <v>13</v>
      </c>
      <c r="N51" s="12">
        <v>7</v>
      </c>
      <c r="O51" s="14">
        <v>13.9</v>
      </c>
      <c r="P51" s="14">
        <v>1.9170412697333337</v>
      </c>
      <c r="Q51" s="14">
        <v>7.124994</v>
      </c>
      <c r="R51" s="14">
        <v>16.920063160000002</v>
      </c>
    </row>
    <row r="52" spans="1:18">
      <c r="A52" s="13">
        <f t="shared" si="0"/>
        <v>2017</v>
      </c>
      <c r="B52" s="13">
        <v>12</v>
      </c>
      <c r="C52" s="14">
        <v>1013.9190129032258</v>
      </c>
      <c r="D52" s="19">
        <v>5.0894516129032255</v>
      </c>
      <c r="E52" s="14">
        <v>8.389064516129034</v>
      </c>
      <c r="F52" s="14">
        <v>13.6</v>
      </c>
      <c r="G52" s="14">
        <v>2.141</v>
      </c>
      <c r="H52" s="14">
        <v>1.7898387096774193</v>
      </c>
      <c r="I52" s="14">
        <v>8.61</v>
      </c>
      <c r="J52" s="14">
        <v>-5.0709999999999997</v>
      </c>
      <c r="K52" s="12">
        <v>12</v>
      </c>
      <c r="L52" s="14">
        <v>90.7</v>
      </c>
      <c r="M52" s="12">
        <v>21</v>
      </c>
      <c r="N52" s="12">
        <v>15</v>
      </c>
      <c r="O52" s="14">
        <v>17.100000000000001</v>
      </c>
      <c r="P52" s="14">
        <v>2.5319550766021512</v>
      </c>
      <c r="Q52" s="14">
        <v>7.9532424000000006</v>
      </c>
      <c r="R52" s="14">
        <v>17.089829680000001</v>
      </c>
    </row>
    <row r="53" spans="1:18">
      <c r="A53" s="15">
        <f t="shared" si="0"/>
        <v>2017</v>
      </c>
      <c r="B53" s="15">
        <v>13</v>
      </c>
      <c r="C53" s="16">
        <v>1016.8808452054787</v>
      </c>
      <c r="D53" s="16">
        <v>10.81</v>
      </c>
      <c r="E53" s="16">
        <v>15.32</v>
      </c>
      <c r="F53" s="16">
        <v>32.369999999999997</v>
      </c>
      <c r="G53" s="16">
        <v>0.84499999999999997</v>
      </c>
      <c r="H53" s="16">
        <v>6.3</v>
      </c>
      <c r="I53" s="16">
        <v>16.440000000000001</v>
      </c>
      <c r="J53" s="16">
        <v>-7.0869999999999997</v>
      </c>
      <c r="K53" s="17">
        <v>58</v>
      </c>
      <c r="L53" s="16">
        <v>669.1</v>
      </c>
      <c r="M53" s="17">
        <v>178</v>
      </c>
      <c r="N53" s="17">
        <v>113</v>
      </c>
      <c r="O53" s="16">
        <v>41.7</v>
      </c>
      <c r="P53" s="16">
        <v>2.0629204400000001</v>
      </c>
      <c r="Q53" s="16">
        <v>9.5068511999999998</v>
      </c>
      <c r="R53" s="16">
        <v>20.001582720000002</v>
      </c>
    </row>
    <row r="54" spans="1:18">
      <c r="A54" s="13">
        <v>2018</v>
      </c>
      <c r="B54" s="13">
        <v>1</v>
      </c>
      <c r="C54" s="14">
        <v>1011.1742580645163</v>
      </c>
      <c r="D54" s="19">
        <v>5.8053548387096772</v>
      </c>
      <c r="E54" s="14">
        <v>9.194225806451616</v>
      </c>
      <c r="F54" s="14">
        <v>13.02</v>
      </c>
      <c r="G54" s="14">
        <v>4.3129999999999997</v>
      </c>
      <c r="H54" s="14">
        <v>2.4164838709677419</v>
      </c>
      <c r="I54" s="14">
        <v>9.82</v>
      </c>
      <c r="J54" s="14">
        <v>-3.1429999999999998</v>
      </c>
      <c r="K54" s="12">
        <v>7</v>
      </c>
      <c r="L54" s="14">
        <v>67.2</v>
      </c>
      <c r="M54" s="12">
        <v>21</v>
      </c>
      <c r="N54" s="12">
        <v>11</v>
      </c>
      <c r="O54" s="14">
        <v>13.2</v>
      </c>
      <c r="P54" s="14">
        <v>2.9714976896989245</v>
      </c>
      <c r="Q54" s="14">
        <v>9.9904248000000013</v>
      </c>
      <c r="R54" s="14">
        <v>20.999604080000001</v>
      </c>
    </row>
    <row r="55" spans="1:18">
      <c r="A55" s="13">
        <f t="shared" si="0"/>
        <v>2018</v>
      </c>
      <c r="B55" s="13">
        <v>2</v>
      </c>
      <c r="C55" s="14">
        <v>1017.8490714285716</v>
      </c>
      <c r="D55" s="19">
        <v>2.8706071428571427</v>
      </c>
      <c r="E55" s="14">
        <v>6.6098928571428575</v>
      </c>
      <c r="F55" s="14">
        <v>11.51</v>
      </c>
      <c r="G55" s="14">
        <v>-0.35699999999999998</v>
      </c>
      <c r="H55" s="14">
        <v>-0.8686785714285713</v>
      </c>
      <c r="I55" s="14">
        <v>7.2</v>
      </c>
      <c r="J55" s="14">
        <v>-8.5</v>
      </c>
      <c r="K55" s="12">
        <v>20</v>
      </c>
      <c r="L55" s="14">
        <v>27.8</v>
      </c>
      <c r="M55" s="12">
        <v>13</v>
      </c>
      <c r="N55" s="12">
        <v>7</v>
      </c>
      <c r="O55" s="14">
        <v>5.3</v>
      </c>
      <c r="P55" s="14">
        <v>2.4195281213333337</v>
      </c>
      <c r="Q55" s="14">
        <v>5.7205727999999993</v>
      </c>
      <c r="R55" s="14">
        <v>13.987732360000001</v>
      </c>
    </row>
    <row r="56" spans="1:18">
      <c r="A56" s="13">
        <f t="shared" si="0"/>
        <v>2018</v>
      </c>
      <c r="B56" s="13">
        <v>3</v>
      </c>
      <c r="C56" s="14">
        <v>1001.8783806451611</v>
      </c>
      <c r="D56" s="19">
        <v>5.4058387096774192</v>
      </c>
      <c r="E56" s="14">
        <v>9.1679354838709699</v>
      </c>
      <c r="F56" s="14">
        <v>14.51</v>
      </c>
      <c r="G56" s="14">
        <v>-1.032</v>
      </c>
      <c r="H56" s="14">
        <v>1.6437419354838712</v>
      </c>
      <c r="I56" s="14">
        <v>7.3959999999999999</v>
      </c>
      <c r="J56" s="14">
        <v>-5.508</v>
      </c>
      <c r="K56" s="12">
        <v>11</v>
      </c>
      <c r="L56" s="14">
        <v>97.2</v>
      </c>
      <c r="M56" s="12">
        <v>24</v>
      </c>
      <c r="N56" s="12">
        <v>19</v>
      </c>
      <c r="O56" s="14">
        <v>15.2</v>
      </c>
      <c r="P56" s="14">
        <v>2.383002103435484</v>
      </c>
      <c r="Q56" s="14">
        <v>6.6414204000000003</v>
      </c>
      <c r="R56" s="14">
        <v>14.687376200000001</v>
      </c>
    </row>
    <row r="57" spans="1:18">
      <c r="A57" s="13">
        <f t="shared" si="0"/>
        <v>2018</v>
      </c>
      <c r="B57" s="13">
        <v>4</v>
      </c>
      <c r="C57" s="14">
        <v>1010.9936833333336</v>
      </c>
      <c r="D57" s="19">
        <v>10.482416666666667</v>
      </c>
      <c r="E57" s="14">
        <v>14.474933333333334</v>
      </c>
      <c r="F57" s="14">
        <v>26.94</v>
      </c>
      <c r="G57" s="14">
        <v>7.6980000000000004</v>
      </c>
      <c r="H57" s="14">
        <v>6.4899000000000004</v>
      </c>
      <c r="I57" s="14">
        <v>10.84</v>
      </c>
      <c r="J57" s="14">
        <v>2.81</v>
      </c>
      <c r="K57" s="12">
        <v>0</v>
      </c>
      <c r="L57" s="14">
        <v>64.599999999999994</v>
      </c>
      <c r="M57" s="12">
        <v>14</v>
      </c>
      <c r="N57" s="12">
        <v>10</v>
      </c>
      <c r="O57" s="14">
        <v>14.5</v>
      </c>
      <c r="P57" s="14">
        <v>2.2974997589444444</v>
      </c>
      <c r="Q57" s="14">
        <v>5.8851936</v>
      </c>
      <c r="R57" s="14">
        <v>14.46616528</v>
      </c>
    </row>
    <row r="58" spans="1:18">
      <c r="A58" s="13">
        <f t="shared" si="0"/>
        <v>2018</v>
      </c>
      <c r="B58" s="13">
        <v>5</v>
      </c>
      <c r="C58" s="14">
        <v>1018.4699677419355</v>
      </c>
      <c r="D58" s="19">
        <v>13.585080645161291</v>
      </c>
      <c r="E58" s="14">
        <v>20.004838709677415</v>
      </c>
      <c r="F58" s="14">
        <v>27.81</v>
      </c>
      <c r="G58" s="14">
        <v>14.32</v>
      </c>
      <c r="H58" s="14">
        <v>7.165322580645161</v>
      </c>
      <c r="I58" s="14">
        <v>14.72</v>
      </c>
      <c r="J58" s="14">
        <v>-0.29399999999999998</v>
      </c>
      <c r="K58" s="12">
        <v>1</v>
      </c>
      <c r="L58" s="14">
        <v>52.4</v>
      </c>
      <c r="M58" s="12">
        <v>9</v>
      </c>
      <c r="N58" s="12">
        <v>8</v>
      </c>
      <c r="O58" s="14">
        <v>23.2</v>
      </c>
      <c r="P58" s="14">
        <v>1.6857997980645163</v>
      </c>
      <c r="Q58" s="14">
        <v>5.3913312000000007</v>
      </c>
      <c r="R58" s="14">
        <v>13.30352184</v>
      </c>
    </row>
    <row r="59" spans="1:18">
      <c r="A59" s="13">
        <f t="shared" si="0"/>
        <v>2018</v>
      </c>
      <c r="B59" s="13">
        <v>6</v>
      </c>
      <c r="C59" s="14">
        <v>1020.16</v>
      </c>
      <c r="D59" s="19">
        <v>16.856583333333337</v>
      </c>
      <c r="E59" s="14">
        <v>23.040333333333333</v>
      </c>
      <c r="F59" s="14">
        <v>29.19</v>
      </c>
      <c r="G59" s="14">
        <v>17.57</v>
      </c>
      <c r="H59" s="14">
        <v>10.672833333333333</v>
      </c>
      <c r="I59" s="14">
        <v>16</v>
      </c>
      <c r="J59" s="14">
        <v>4.7759999999999998</v>
      </c>
      <c r="K59" s="12">
        <v>0</v>
      </c>
      <c r="L59" s="14">
        <v>2.4</v>
      </c>
      <c r="M59" s="12">
        <v>6</v>
      </c>
      <c r="N59" s="12">
        <v>0</v>
      </c>
      <c r="O59" s="14">
        <v>0.7</v>
      </c>
      <c r="P59" s="14">
        <v>1.9534296086666669</v>
      </c>
      <c r="Q59" s="14">
        <v>4.8820356</v>
      </c>
      <c r="R59" s="14">
        <v>11.19430144</v>
      </c>
    </row>
    <row r="60" spans="1:18">
      <c r="A60" s="13">
        <f t="shared" si="0"/>
        <v>2018</v>
      </c>
      <c r="B60" s="13">
        <v>7</v>
      </c>
      <c r="C60" s="14">
        <v>1017.0209354838709</v>
      </c>
      <c r="D60" s="19">
        <v>19.831129032258065</v>
      </c>
      <c r="E60" s="14">
        <v>27.227419354838712</v>
      </c>
      <c r="F60" s="14">
        <v>33.19</v>
      </c>
      <c r="G60" s="14">
        <v>19.7</v>
      </c>
      <c r="H60" s="14">
        <v>12.43483870967742</v>
      </c>
      <c r="I60" s="14">
        <v>16.100000000000001</v>
      </c>
      <c r="J60" s="14">
        <v>8.5399999999999991</v>
      </c>
      <c r="K60" s="12">
        <v>0</v>
      </c>
      <c r="L60" s="14">
        <v>13.2</v>
      </c>
      <c r="M60" s="12">
        <v>4</v>
      </c>
      <c r="N60" s="12">
        <v>4</v>
      </c>
      <c r="O60" s="14">
        <v>5.6</v>
      </c>
      <c r="P60" s="14">
        <v>1.6875754596129029</v>
      </c>
      <c r="Q60" s="14">
        <v>6.5025216000000006</v>
      </c>
      <c r="R60" s="14">
        <v>14.8931538</v>
      </c>
    </row>
    <row r="61" spans="1:18">
      <c r="A61" s="13">
        <f t="shared" si="0"/>
        <v>2018</v>
      </c>
      <c r="B61" s="13">
        <v>8</v>
      </c>
      <c r="C61" s="14">
        <v>1017.545677419355</v>
      </c>
      <c r="D61" s="19">
        <v>17.560032258064513</v>
      </c>
      <c r="E61" s="14">
        <v>23.583548387096783</v>
      </c>
      <c r="F61" s="14">
        <v>31.35</v>
      </c>
      <c r="G61" s="14">
        <v>17.87</v>
      </c>
      <c r="H61" s="14">
        <v>11.536516129032258</v>
      </c>
      <c r="I61" s="14">
        <v>17.010000000000002</v>
      </c>
      <c r="J61" s="14">
        <v>4.6479999999999997</v>
      </c>
      <c r="K61" s="12">
        <v>0</v>
      </c>
      <c r="L61" s="14">
        <v>41.9</v>
      </c>
      <c r="M61" s="12">
        <v>11</v>
      </c>
      <c r="N61" s="12">
        <v>7</v>
      </c>
      <c r="O61" s="14">
        <v>13</v>
      </c>
      <c r="P61" s="14">
        <v>1.6910272129032258</v>
      </c>
      <c r="Q61" s="14">
        <v>4.8820356</v>
      </c>
      <c r="R61" s="14">
        <v>12.768500080000001</v>
      </c>
    </row>
    <row r="62" spans="1:18">
      <c r="A62" s="13">
        <f t="shared" si="0"/>
        <v>2018</v>
      </c>
      <c r="B62" s="13">
        <v>9</v>
      </c>
      <c r="C62" s="14">
        <v>1021.8836666666667</v>
      </c>
      <c r="D62" s="19">
        <v>14.078250000000001</v>
      </c>
      <c r="E62" s="14">
        <v>20.061</v>
      </c>
      <c r="F62" s="14">
        <v>24.62</v>
      </c>
      <c r="G62" s="14">
        <v>11.81</v>
      </c>
      <c r="H62" s="14">
        <v>8.0954999999999995</v>
      </c>
      <c r="I62" s="14">
        <v>16.77</v>
      </c>
      <c r="J62" s="14">
        <v>-0.72099999999999997</v>
      </c>
      <c r="K62" s="12">
        <v>2</v>
      </c>
      <c r="L62" s="14">
        <v>39.9</v>
      </c>
      <c r="M62" s="12">
        <v>9</v>
      </c>
      <c r="N62" s="12">
        <v>5</v>
      </c>
      <c r="O62" s="14">
        <v>21.1</v>
      </c>
      <c r="P62" s="14">
        <v>2.0223136602666667</v>
      </c>
      <c r="Q62" s="14">
        <v>7.5519791999999999</v>
      </c>
      <c r="R62" s="14">
        <v>19.12702792</v>
      </c>
    </row>
    <row r="63" spans="1:18">
      <c r="A63" s="13">
        <f t="shared" si="0"/>
        <v>2018</v>
      </c>
      <c r="B63" s="13">
        <v>10</v>
      </c>
      <c r="C63" s="14">
        <v>1018.9687387096776</v>
      </c>
      <c r="D63" s="19">
        <v>10.969112903225808</v>
      </c>
      <c r="E63" s="14">
        <v>15.780322580645159</v>
      </c>
      <c r="F63" s="14">
        <v>23.28</v>
      </c>
      <c r="G63" s="14">
        <v>7.15</v>
      </c>
      <c r="H63" s="14">
        <v>6.1579032258064519</v>
      </c>
      <c r="I63" s="14">
        <v>16</v>
      </c>
      <c r="J63" s="14">
        <v>-3.669</v>
      </c>
      <c r="K63" s="12">
        <v>3</v>
      </c>
      <c r="L63" s="14">
        <v>58.9</v>
      </c>
      <c r="M63" s="12">
        <v>12</v>
      </c>
      <c r="N63" s="12">
        <v>7</v>
      </c>
      <c r="O63" s="14">
        <v>25.5</v>
      </c>
      <c r="P63" s="14">
        <v>1.7592989101935483</v>
      </c>
      <c r="Q63" s="14">
        <v>5.5508075999999997</v>
      </c>
      <c r="R63" s="14">
        <v>15.170953559999999</v>
      </c>
    </row>
    <row r="64" spans="1:18">
      <c r="A64" s="13">
        <f t="shared" si="0"/>
        <v>2018</v>
      </c>
      <c r="B64" s="13">
        <v>11</v>
      </c>
      <c r="C64" s="14">
        <v>1012.1151633333334</v>
      </c>
      <c r="D64" s="19">
        <v>7.9318666666666671</v>
      </c>
      <c r="E64" s="14">
        <v>11.650366666666669</v>
      </c>
      <c r="F64" s="14">
        <v>15.38</v>
      </c>
      <c r="G64" s="14">
        <v>5.2679999999999998</v>
      </c>
      <c r="H64" s="14">
        <v>4.2133666666666665</v>
      </c>
      <c r="I64" s="14">
        <v>11.54</v>
      </c>
      <c r="J64" s="14">
        <v>-4.7619999999999996</v>
      </c>
      <c r="K64" s="12">
        <v>4</v>
      </c>
      <c r="L64" s="14">
        <v>70.3</v>
      </c>
      <c r="M64" s="12">
        <v>17</v>
      </c>
      <c r="N64" s="12">
        <v>10</v>
      </c>
      <c r="O64" s="14">
        <v>13.9</v>
      </c>
      <c r="P64" s="14">
        <v>2.1729600115999999</v>
      </c>
      <c r="Q64" s="14">
        <v>8.2824840000000002</v>
      </c>
      <c r="R64" s="14">
        <v>19.075583519999999</v>
      </c>
    </row>
    <row r="65" spans="1:18">
      <c r="A65" s="13">
        <f t="shared" si="0"/>
        <v>2018</v>
      </c>
      <c r="B65" s="13">
        <v>12</v>
      </c>
      <c r="C65" s="14">
        <v>1017.1417258064515</v>
      </c>
      <c r="D65" s="19">
        <v>6.7481612903225789</v>
      </c>
      <c r="E65" s="14">
        <v>10.025</v>
      </c>
      <c r="F65" s="14">
        <v>14.42</v>
      </c>
      <c r="G65" s="14">
        <v>2.3479999999999999</v>
      </c>
      <c r="H65" s="14">
        <v>3.471322580645162</v>
      </c>
      <c r="I65" s="14">
        <v>10.9</v>
      </c>
      <c r="J65" s="14">
        <v>-5.1429999999999998</v>
      </c>
      <c r="K65" s="12">
        <v>8</v>
      </c>
      <c r="L65" s="14">
        <v>80.8</v>
      </c>
      <c r="M65" s="12">
        <v>18</v>
      </c>
      <c r="N65" s="12">
        <v>14</v>
      </c>
      <c r="O65" s="14">
        <v>16.7</v>
      </c>
      <c r="P65" s="14">
        <v>2.2722327681290326</v>
      </c>
      <c r="Q65" s="14">
        <v>7.3770696000000004</v>
      </c>
      <c r="R65" s="14">
        <v>17.383062760000001</v>
      </c>
    </row>
    <row r="66" spans="1:18">
      <c r="A66" s="15">
        <f t="shared" si="0"/>
        <v>2018</v>
      </c>
      <c r="B66" s="15">
        <v>13</v>
      </c>
      <c r="C66" s="16">
        <v>1015.4042180821923</v>
      </c>
      <c r="D66" s="16">
        <v>11.062730136986305</v>
      </c>
      <c r="E66" s="16">
        <v>15.962624657534256</v>
      </c>
      <c r="F66" s="16">
        <v>33.19</v>
      </c>
      <c r="G66" s="16">
        <v>-1.032</v>
      </c>
      <c r="H66" s="16">
        <v>6.1628356164383575</v>
      </c>
      <c r="I66" s="16">
        <v>17.010000000000002</v>
      </c>
      <c r="J66" s="16">
        <v>-8.5</v>
      </c>
      <c r="K66" s="17">
        <v>56</v>
      </c>
      <c r="L66" s="16">
        <v>616.5999999999998</v>
      </c>
      <c r="M66" s="17">
        <v>158</v>
      </c>
      <c r="N66" s="17">
        <v>102</v>
      </c>
      <c r="O66" s="16">
        <v>25.5</v>
      </c>
      <c r="P66" s="16">
        <v>2.1071132350269384</v>
      </c>
      <c r="Q66" s="16">
        <v>9.9904248000000013</v>
      </c>
      <c r="R66" s="16">
        <v>20.999604080000001</v>
      </c>
    </row>
    <row r="67" spans="1:18">
      <c r="A67" s="13">
        <v>2019</v>
      </c>
      <c r="B67" s="13">
        <v>1</v>
      </c>
      <c r="C67" s="14">
        <v>1019.3808580645159</v>
      </c>
      <c r="D67" s="14">
        <v>3.8289354838709677</v>
      </c>
      <c r="E67" s="14">
        <v>7.3263870967741935</v>
      </c>
      <c r="F67" s="14">
        <v>11.43</v>
      </c>
      <c r="G67" s="14">
        <v>3.048</v>
      </c>
      <c r="H67" s="14">
        <v>0.33148387096774223</v>
      </c>
      <c r="I67" s="14">
        <v>8.49</v>
      </c>
      <c r="J67" s="14">
        <v>-6.4489999999999998</v>
      </c>
      <c r="K67" s="12">
        <v>14</v>
      </c>
      <c r="L67" s="14">
        <v>35.200000000000003</v>
      </c>
      <c r="M67" s="12">
        <v>10</v>
      </c>
      <c r="N67" s="12">
        <v>7</v>
      </c>
      <c r="O67" s="14">
        <v>8.6</v>
      </c>
      <c r="P67" s="14">
        <v>1.8566395656898262</v>
      </c>
      <c r="Q67" s="14">
        <v>5.5147968000000001</v>
      </c>
      <c r="R67" s="14">
        <v>14.569054080000001</v>
      </c>
    </row>
    <row r="68" spans="1:18">
      <c r="A68" s="13">
        <f t="shared" ref="A68:A79" si="1">A67</f>
        <v>2019</v>
      </c>
      <c r="B68" s="13">
        <v>2</v>
      </c>
      <c r="C68" s="14">
        <v>1020.0273392857143</v>
      </c>
      <c r="D68" s="14">
        <v>6.3286428571428575</v>
      </c>
      <c r="E68" s="14">
        <v>11.724428571428573</v>
      </c>
      <c r="F68" s="14">
        <v>19.43</v>
      </c>
      <c r="G68" s="14">
        <v>1.268</v>
      </c>
      <c r="H68" s="14">
        <v>0.9328571428571425</v>
      </c>
      <c r="I68" s="14">
        <v>7.4349999999999996</v>
      </c>
      <c r="J68" s="14">
        <v>-7.766</v>
      </c>
      <c r="K68" s="12">
        <v>14</v>
      </c>
      <c r="L68" s="14">
        <v>44.4</v>
      </c>
      <c r="M68" s="12">
        <v>12</v>
      </c>
      <c r="N68" s="12">
        <v>10</v>
      </c>
      <c r="O68" s="14">
        <v>12</v>
      </c>
      <c r="P68" s="14">
        <v>2.0823774470000003</v>
      </c>
      <c r="Q68" s="14">
        <v>9.1158767999999988</v>
      </c>
      <c r="R68" s="14">
        <v>17.17728516</v>
      </c>
    </row>
    <row r="69" spans="1:18">
      <c r="A69" s="13">
        <f t="shared" si="1"/>
        <v>2019</v>
      </c>
      <c r="B69" s="13">
        <v>3</v>
      </c>
      <c r="C69" s="14">
        <v>1016.8123612903225</v>
      </c>
      <c r="D69" s="14">
        <v>8.4806451612903242</v>
      </c>
      <c r="E69" s="14">
        <v>12.569032258064517</v>
      </c>
      <c r="F69" s="14">
        <v>18.05</v>
      </c>
      <c r="G69" s="14">
        <v>9.66</v>
      </c>
      <c r="H69" s="14">
        <v>4.3922580645161284</v>
      </c>
      <c r="I69" s="14">
        <v>9.65</v>
      </c>
      <c r="J69" s="14">
        <v>-2.2949999999999999</v>
      </c>
      <c r="K69" s="12">
        <v>3</v>
      </c>
      <c r="L69" s="14">
        <v>56.3</v>
      </c>
      <c r="M69" s="12">
        <v>17</v>
      </c>
      <c r="N69" s="12">
        <v>12</v>
      </c>
      <c r="O69" s="14">
        <v>8.1999999999999993</v>
      </c>
      <c r="P69" s="14">
        <v>2.993831750451613</v>
      </c>
      <c r="Q69" s="14">
        <v>10.4637096</v>
      </c>
      <c r="R69" s="14">
        <v>21.102492880000003</v>
      </c>
    </row>
    <row r="70" spans="1:18">
      <c r="A70" s="13">
        <f t="shared" si="1"/>
        <v>2019</v>
      </c>
      <c r="B70" s="13">
        <v>4</v>
      </c>
      <c r="C70" s="14">
        <v>1014.2528033333333</v>
      </c>
      <c r="D70" s="14">
        <v>9.077183333333334</v>
      </c>
      <c r="E70" s="14">
        <v>15.119333333333334</v>
      </c>
      <c r="F70" s="14">
        <v>24.07</v>
      </c>
      <c r="G70" s="14">
        <v>8.8000000000000007</v>
      </c>
      <c r="H70" s="14">
        <v>3.0350333333333328</v>
      </c>
      <c r="I70" s="14">
        <v>8.64</v>
      </c>
      <c r="J70" s="14">
        <v>-2.9020000000000001</v>
      </c>
      <c r="K70" s="12">
        <v>8</v>
      </c>
      <c r="L70" s="14">
        <v>30.8</v>
      </c>
      <c r="M70" s="12">
        <v>9</v>
      </c>
      <c r="N70" s="12">
        <v>6</v>
      </c>
      <c r="O70" s="14">
        <v>14.9</v>
      </c>
      <c r="P70" s="14">
        <v>1.7754452030194445</v>
      </c>
      <c r="Q70" s="14">
        <v>6.7841775000000002</v>
      </c>
      <c r="R70" s="14">
        <v>18.170162080000001</v>
      </c>
    </row>
    <row r="71" spans="1:18">
      <c r="A71" s="13">
        <f t="shared" si="1"/>
        <v>2019</v>
      </c>
      <c r="B71" s="13">
        <v>5</v>
      </c>
      <c r="C71" s="14">
        <v>1017.4955451612902</v>
      </c>
      <c r="D71" s="14">
        <v>11.463887096774194</v>
      </c>
      <c r="E71" s="14">
        <v>17.919999999999995</v>
      </c>
      <c r="F71" s="14">
        <v>23.48</v>
      </c>
      <c r="G71" s="14">
        <v>12.32</v>
      </c>
      <c r="H71" s="14">
        <v>5.0077741935483875</v>
      </c>
      <c r="I71" s="14">
        <v>11.59</v>
      </c>
      <c r="J71" s="14">
        <v>-0.13600000000000001</v>
      </c>
      <c r="K71" s="12">
        <v>1</v>
      </c>
      <c r="L71" s="14">
        <v>25.5</v>
      </c>
      <c r="M71" s="12">
        <v>10</v>
      </c>
      <c r="N71" s="12">
        <v>7</v>
      </c>
      <c r="O71" s="14">
        <v>6.3</v>
      </c>
      <c r="P71" s="14">
        <v>1.5554297314838708</v>
      </c>
      <c r="Q71" s="14">
        <v>5.2061327999999998</v>
      </c>
      <c r="R71" s="14">
        <v>13.797388080000001</v>
      </c>
    </row>
    <row r="72" spans="1:18">
      <c r="A72" s="13">
        <f t="shared" si="1"/>
        <v>2019</v>
      </c>
      <c r="B72" s="13">
        <v>6</v>
      </c>
      <c r="C72" s="14">
        <v>1014.56</v>
      </c>
      <c r="D72" s="14">
        <v>14.940466666666662</v>
      </c>
      <c r="E72" s="14">
        <v>20.374333333333336</v>
      </c>
      <c r="F72" s="14">
        <v>31.98</v>
      </c>
      <c r="G72" s="14">
        <v>12.81</v>
      </c>
      <c r="H72" s="14">
        <v>9.5066000000000024</v>
      </c>
      <c r="I72" s="14">
        <v>15.94</v>
      </c>
      <c r="J72" s="14">
        <v>4.2290000000000001</v>
      </c>
      <c r="K72" s="12">
        <v>0</v>
      </c>
      <c r="L72" s="14">
        <v>103.1</v>
      </c>
      <c r="M72" s="12">
        <v>12</v>
      </c>
      <c r="N72" s="12">
        <v>11</v>
      </c>
      <c r="O72" s="14">
        <v>48.9</v>
      </c>
      <c r="P72" s="14">
        <v>1.9376704741333335</v>
      </c>
      <c r="Q72" s="14">
        <v>5.6691288000000002</v>
      </c>
      <c r="R72" s="14">
        <v>12.42896704</v>
      </c>
    </row>
    <row r="73" spans="1:18">
      <c r="A73" s="13">
        <f t="shared" si="1"/>
        <v>2019</v>
      </c>
      <c r="B73" s="13">
        <v>7</v>
      </c>
      <c r="C73" s="14">
        <v>1016.2864838709678</v>
      </c>
      <c r="D73" s="14">
        <v>18.059370967741938</v>
      </c>
      <c r="E73" s="14">
        <v>24.372580645161293</v>
      </c>
      <c r="F73" s="14">
        <v>36.130000000000003</v>
      </c>
      <c r="G73" s="14">
        <v>18.55</v>
      </c>
      <c r="H73" s="14">
        <v>11.746161290322583</v>
      </c>
      <c r="I73" s="14">
        <v>17.93</v>
      </c>
      <c r="J73" s="14">
        <v>6.3019999999999996</v>
      </c>
      <c r="K73" s="12">
        <v>0</v>
      </c>
      <c r="L73" s="14">
        <v>40.700000000000003</v>
      </c>
      <c r="M73" s="12">
        <v>9</v>
      </c>
      <c r="N73" s="12">
        <v>5</v>
      </c>
      <c r="O73" s="14">
        <v>15.8</v>
      </c>
      <c r="P73" s="14">
        <v>1.6505852765161289</v>
      </c>
      <c r="Q73" s="14">
        <v>4.6659708000000002</v>
      </c>
      <c r="R73" s="14">
        <v>11.94538968</v>
      </c>
    </row>
    <row r="74" spans="1:18">
      <c r="A74" s="13">
        <f t="shared" si="1"/>
        <v>2019</v>
      </c>
      <c r="B74" s="13">
        <v>8</v>
      </c>
      <c r="C74" s="14">
        <v>1014.5359032258062</v>
      </c>
      <c r="D74" s="14">
        <v>17.437709677419353</v>
      </c>
      <c r="E74" s="14">
        <v>23.577419354838714</v>
      </c>
      <c r="F74" s="14">
        <v>31.62</v>
      </c>
      <c r="G74" s="14">
        <v>17.670000000000002</v>
      </c>
      <c r="H74" s="14">
        <v>11.298000000000004</v>
      </c>
      <c r="I74" s="14">
        <v>16.690000000000001</v>
      </c>
      <c r="J74" s="14">
        <v>6.33</v>
      </c>
      <c r="K74" s="12">
        <v>0</v>
      </c>
      <c r="L74" s="14">
        <v>40.6</v>
      </c>
      <c r="M74" s="12">
        <v>14</v>
      </c>
      <c r="N74" s="12">
        <v>9</v>
      </c>
      <c r="O74" s="14">
        <v>11.4</v>
      </c>
      <c r="P74" s="14">
        <v>1.9805200868055552</v>
      </c>
      <c r="Q74" s="14">
        <v>8.045841600000001</v>
      </c>
      <c r="R74" s="14">
        <v>19.301938880000002</v>
      </c>
    </row>
    <row r="75" spans="1:18">
      <c r="A75" s="13">
        <f t="shared" si="1"/>
        <v>2019</v>
      </c>
      <c r="B75" s="13">
        <v>9</v>
      </c>
      <c r="C75" s="14">
        <v>1017.8715900000001</v>
      </c>
      <c r="D75" s="14">
        <v>14.568033333333331</v>
      </c>
      <c r="E75" s="14">
        <v>20.227</v>
      </c>
      <c r="F75" s="14">
        <v>25.86</v>
      </c>
      <c r="G75" s="14">
        <v>15.28</v>
      </c>
      <c r="H75" s="14">
        <v>8.909066666666666</v>
      </c>
      <c r="I75" s="14">
        <v>14.71</v>
      </c>
      <c r="J75" s="14">
        <v>1.8180000000000001</v>
      </c>
      <c r="K75" s="12">
        <v>0</v>
      </c>
      <c r="L75" s="14">
        <v>69.899999999999991</v>
      </c>
      <c r="M75" s="12">
        <v>16</v>
      </c>
      <c r="N75" s="12">
        <v>14</v>
      </c>
      <c r="O75" s="14">
        <v>23.7</v>
      </c>
      <c r="P75" s="14">
        <v>1.9735539553495369</v>
      </c>
      <c r="Q75" s="14">
        <v>6.1629912000000004</v>
      </c>
      <c r="R75" s="14">
        <v>15.58250876</v>
      </c>
    </row>
    <row r="76" spans="1:18">
      <c r="A76" s="13">
        <f t="shared" si="1"/>
        <v>2019</v>
      </c>
      <c r="B76" s="13">
        <v>10</v>
      </c>
      <c r="C76" s="14">
        <v>1011.3638064516128</v>
      </c>
      <c r="D76" s="14">
        <v>10.724983870967744</v>
      </c>
      <c r="E76" s="14">
        <v>14.710645161290321</v>
      </c>
      <c r="F76" s="14">
        <v>20.11</v>
      </c>
      <c r="G76" s="14">
        <v>9.3000000000000007</v>
      </c>
      <c r="H76" s="14">
        <v>6.73932258064516</v>
      </c>
      <c r="I76" s="14">
        <v>13.45</v>
      </c>
      <c r="J76" s="14">
        <v>-1.746</v>
      </c>
      <c r="K76" s="12">
        <v>2</v>
      </c>
      <c r="L76" s="14">
        <v>105.49999999999997</v>
      </c>
      <c r="M76" s="12">
        <v>21</v>
      </c>
      <c r="N76" s="12">
        <v>18</v>
      </c>
      <c r="O76" s="14">
        <v>16.100000000000001</v>
      </c>
      <c r="P76" s="14">
        <v>1.7740670485698926</v>
      </c>
      <c r="Q76" s="14">
        <v>6.1115472000000004</v>
      </c>
      <c r="R76" s="14">
        <v>14.533043000000001</v>
      </c>
    </row>
    <row r="77" spans="1:18">
      <c r="A77" s="13">
        <f t="shared" si="1"/>
        <v>2019</v>
      </c>
      <c r="B77" s="13">
        <v>11</v>
      </c>
      <c r="C77" s="14">
        <v>1001.1599933333333</v>
      </c>
      <c r="D77" s="14">
        <v>6.4104333333333328</v>
      </c>
      <c r="E77" s="14">
        <v>9.6901333333333337</v>
      </c>
      <c r="F77" s="14">
        <v>15.27</v>
      </c>
      <c r="G77" s="14">
        <v>5.8630000000000004</v>
      </c>
      <c r="H77" s="14">
        <v>3.1307333333333336</v>
      </c>
      <c r="I77" s="14">
        <v>9.2899999999999991</v>
      </c>
      <c r="J77" s="14">
        <v>-3.4980000000000002</v>
      </c>
      <c r="K77" s="12">
        <v>9</v>
      </c>
      <c r="L77" s="14">
        <v>96.5</v>
      </c>
      <c r="M77" s="12">
        <v>22</v>
      </c>
      <c r="N77" s="12">
        <v>19</v>
      </c>
      <c r="O77" s="14">
        <v>19</v>
      </c>
      <c r="P77" s="14">
        <v>1.6540574969333339</v>
      </c>
      <c r="Q77" s="14">
        <v>7.6497228000000002</v>
      </c>
      <c r="R77" s="14">
        <v>16.55995236</v>
      </c>
    </row>
    <row r="78" spans="1:18">
      <c r="A78" s="13">
        <f t="shared" si="1"/>
        <v>2019</v>
      </c>
      <c r="B78" s="13">
        <v>12</v>
      </c>
      <c r="C78" s="14">
        <v>1009.7859516129033</v>
      </c>
      <c r="D78" s="14">
        <v>6.0762580645161295</v>
      </c>
      <c r="E78" s="14">
        <v>9.519709677419355</v>
      </c>
      <c r="F78" s="14">
        <v>12.52</v>
      </c>
      <c r="G78" s="14">
        <v>5.3310000000000004</v>
      </c>
      <c r="H78" s="14">
        <v>2.6328064516129031</v>
      </c>
      <c r="I78" s="14">
        <v>7.9720000000000004</v>
      </c>
      <c r="J78" s="14">
        <v>-3.7320000000000002</v>
      </c>
      <c r="K78" s="12">
        <v>11</v>
      </c>
      <c r="L78" s="14">
        <v>109.4</v>
      </c>
      <c r="M78" s="12">
        <v>21</v>
      </c>
      <c r="N78" s="12">
        <v>18</v>
      </c>
      <c r="O78" s="14">
        <v>17</v>
      </c>
      <c r="P78" s="14">
        <v>2.3540155349892475</v>
      </c>
      <c r="Q78" s="14">
        <v>7.4799575999999997</v>
      </c>
      <c r="R78" s="14">
        <v>19.229916720000002</v>
      </c>
    </row>
    <row r="79" spans="1:18">
      <c r="A79" s="15">
        <f t="shared" si="1"/>
        <v>2019</v>
      </c>
      <c r="B79" s="15">
        <v>13</v>
      </c>
      <c r="C79" s="16">
        <v>1014.4426994520549</v>
      </c>
      <c r="D79" s="16">
        <v>10.645</v>
      </c>
      <c r="E79" s="16">
        <v>15.62</v>
      </c>
      <c r="F79" s="16">
        <v>36.130000000000003</v>
      </c>
      <c r="G79" s="16">
        <v>1.268</v>
      </c>
      <c r="H79" s="16">
        <v>5.67</v>
      </c>
      <c r="I79" s="16">
        <v>17.93</v>
      </c>
      <c r="J79" s="16">
        <v>-7.766</v>
      </c>
      <c r="K79" s="17">
        <v>62</v>
      </c>
      <c r="L79" s="16">
        <v>757.89999999999986</v>
      </c>
      <c r="M79" s="17">
        <v>173</v>
      </c>
      <c r="N79" s="17">
        <v>136</v>
      </c>
      <c r="O79" s="16">
        <v>48.9</v>
      </c>
      <c r="P79" s="16">
        <v>1.96517608</v>
      </c>
      <c r="Q79" s="16">
        <v>10.4637096</v>
      </c>
      <c r="R79" s="16">
        <v>21.102492880000003</v>
      </c>
    </row>
    <row r="80" spans="1:18">
      <c r="A80" s="13">
        <v>2020</v>
      </c>
      <c r="B80" s="13">
        <v>1</v>
      </c>
      <c r="C80" s="14">
        <v>1020.2646096774191</v>
      </c>
      <c r="D80" s="19">
        <v>6.5593064516129029</v>
      </c>
      <c r="E80" s="14">
        <v>9.5857096774193558</v>
      </c>
      <c r="F80" s="14">
        <v>13.21</v>
      </c>
      <c r="G80" s="14">
        <v>6.6130000000000004</v>
      </c>
      <c r="H80" s="14">
        <v>3.5329032258064523</v>
      </c>
      <c r="I80" s="14">
        <v>8.7100000000000009</v>
      </c>
      <c r="J80" s="14">
        <v>-4.2919999999999998</v>
      </c>
      <c r="K80" s="12">
        <v>4</v>
      </c>
      <c r="L80" s="14">
        <v>72.8</v>
      </c>
      <c r="M80" s="12">
        <v>19</v>
      </c>
      <c r="N80" s="12">
        <v>11</v>
      </c>
      <c r="O80" s="14">
        <v>22.5</v>
      </c>
      <c r="P80" s="14">
        <v>2.4695917450214537</v>
      </c>
      <c r="Q80" s="14">
        <v>8.128152</v>
      </c>
      <c r="R80" s="14">
        <v>20.382271279999998</v>
      </c>
    </row>
    <row r="81" spans="1:18">
      <c r="A81" s="13">
        <f t="shared" ref="A81:A92" si="2">A80</f>
        <v>2020</v>
      </c>
      <c r="B81" s="13">
        <v>2</v>
      </c>
      <c r="C81" s="14">
        <v>1010.2697999999998</v>
      </c>
      <c r="D81" s="19">
        <v>6.9848275862068965</v>
      </c>
      <c r="E81" s="14">
        <v>10.559379310344829</v>
      </c>
      <c r="F81" s="14">
        <v>13.78</v>
      </c>
      <c r="G81" s="14">
        <v>7.9089999999999998</v>
      </c>
      <c r="H81" s="14">
        <v>3.410275862068965</v>
      </c>
      <c r="I81" s="14">
        <v>9.59</v>
      </c>
      <c r="J81" s="14">
        <v>-2.0310000000000001</v>
      </c>
      <c r="K81" s="12">
        <v>6</v>
      </c>
      <c r="L81" s="14">
        <v>112.69999999999997</v>
      </c>
      <c r="M81" s="12">
        <v>22</v>
      </c>
      <c r="N81" s="12">
        <v>19</v>
      </c>
      <c r="O81" s="14">
        <v>21.5</v>
      </c>
      <c r="P81" s="14">
        <v>4.059639078986419</v>
      </c>
      <c r="Q81" s="14">
        <v>11.83212</v>
      </c>
      <c r="R81" s="14">
        <v>23.587257400000002</v>
      </c>
    </row>
    <row r="82" spans="1:18">
      <c r="A82" s="13">
        <f t="shared" si="2"/>
        <v>2020</v>
      </c>
      <c r="B82" s="13">
        <v>3</v>
      </c>
      <c r="C82" s="14">
        <v>1017.1362290322579</v>
      </c>
      <c r="D82" s="19">
        <v>6.9871935483870971</v>
      </c>
      <c r="E82" s="14">
        <v>11.682967741935487</v>
      </c>
      <c r="F82" s="14">
        <v>15.24</v>
      </c>
      <c r="G82" s="14">
        <v>5.4450000000000003</v>
      </c>
      <c r="H82" s="14">
        <v>2.2914193548387098</v>
      </c>
      <c r="I82" s="14">
        <v>8.6999999999999993</v>
      </c>
      <c r="J82" s="14">
        <v>-3.9510000000000001</v>
      </c>
      <c r="K82" s="12">
        <v>11</v>
      </c>
      <c r="L82" s="14">
        <v>41.1</v>
      </c>
      <c r="M82" s="12">
        <v>15</v>
      </c>
      <c r="N82" s="12">
        <v>8</v>
      </c>
      <c r="O82" s="14">
        <v>8.9</v>
      </c>
      <c r="P82" s="14">
        <v>3.0920898629946225</v>
      </c>
      <c r="Q82" s="14">
        <v>7.8503543999999996</v>
      </c>
      <c r="R82" s="14">
        <v>16.662841159999999</v>
      </c>
    </row>
    <row r="83" spans="1:18">
      <c r="A83" s="13">
        <f t="shared" si="2"/>
        <v>2020</v>
      </c>
      <c r="B83" s="13">
        <v>4</v>
      </c>
      <c r="C83" s="14">
        <v>1017.8248633333334</v>
      </c>
      <c r="D83" s="19">
        <v>10.965249999999999</v>
      </c>
      <c r="E83" s="14">
        <v>17.812333333333335</v>
      </c>
      <c r="F83" s="14">
        <v>24.87</v>
      </c>
      <c r="G83" s="14">
        <v>10.69</v>
      </c>
      <c r="H83" s="14">
        <v>4.1181666666666663</v>
      </c>
      <c r="I83" s="14">
        <v>9.86</v>
      </c>
      <c r="J83" s="14">
        <v>-3.7709999999999999</v>
      </c>
      <c r="K83" s="12">
        <v>5</v>
      </c>
      <c r="L83" s="14">
        <v>39.799999999999997</v>
      </c>
      <c r="M83" s="12">
        <v>6</v>
      </c>
      <c r="N83" s="12">
        <v>5</v>
      </c>
      <c r="O83" s="14">
        <v>14.8</v>
      </c>
      <c r="P83" s="14">
        <v>1.7197572949828706</v>
      </c>
      <c r="Q83" s="14">
        <v>6.0652475999999993</v>
      </c>
      <c r="R83" s="14">
        <v>13.42184396</v>
      </c>
    </row>
    <row r="84" spans="1:18">
      <c r="A84" s="13">
        <f t="shared" si="2"/>
        <v>2020</v>
      </c>
      <c r="B84" s="13">
        <v>5</v>
      </c>
      <c r="C84" s="14">
        <v>1022.050435483871</v>
      </c>
      <c r="D84" s="19">
        <v>13.027080645161291</v>
      </c>
      <c r="E84" s="14">
        <v>20.17258064516129</v>
      </c>
      <c r="F84" s="14">
        <v>26.33</v>
      </c>
      <c r="G84" s="14">
        <v>12.43</v>
      </c>
      <c r="H84" s="14">
        <v>5.8815806451612902</v>
      </c>
      <c r="I84" s="14">
        <v>14.66</v>
      </c>
      <c r="J84" s="14">
        <v>-1.9570000000000001</v>
      </c>
      <c r="K84" s="12">
        <v>2</v>
      </c>
      <c r="L84" s="14">
        <v>3.2</v>
      </c>
      <c r="M84" s="12">
        <v>1</v>
      </c>
      <c r="N84" s="12">
        <v>1</v>
      </c>
      <c r="O84" s="14">
        <v>3.2</v>
      </c>
      <c r="P84" s="14">
        <v>1.9491405009623659</v>
      </c>
      <c r="Q84" s="14">
        <v>6.9449399999999999</v>
      </c>
      <c r="R84" s="14">
        <v>15.53106436</v>
      </c>
    </row>
    <row r="85" spans="1:18">
      <c r="A85" s="13">
        <f t="shared" si="2"/>
        <v>2020</v>
      </c>
      <c r="B85" s="13">
        <v>6</v>
      </c>
      <c r="C85" s="14">
        <v>1012.7507999999999</v>
      </c>
      <c r="D85" s="19">
        <v>15.808450000000001</v>
      </c>
      <c r="E85" s="14">
        <v>21.259333333333334</v>
      </c>
      <c r="F85" s="14">
        <v>32.32</v>
      </c>
      <c r="G85" s="14">
        <v>15.13</v>
      </c>
      <c r="H85" s="14">
        <v>10.357566666666665</v>
      </c>
      <c r="I85" s="14">
        <v>16.21</v>
      </c>
      <c r="J85" s="14">
        <v>5.7329999999999997</v>
      </c>
      <c r="K85" s="12">
        <v>0</v>
      </c>
      <c r="L85" s="14">
        <v>41.199999999999996</v>
      </c>
      <c r="M85" s="12">
        <v>18</v>
      </c>
      <c r="N85" s="12">
        <v>10</v>
      </c>
      <c r="O85" s="14">
        <v>14.9</v>
      </c>
      <c r="P85" s="14">
        <v>1.9676039698777783</v>
      </c>
      <c r="Q85" s="14">
        <v>5.7102839999999997</v>
      </c>
      <c r="R85" s="14">
        <v>13.679065960000001</v>
      </c>
    </row>
    <row r="86" spans="1:18">
      <c r="A86" s="13">
        <f t="shared" si="2"/>
        <v>2020</v>
      </c>
      <c r="B86" s="13">
        <v>7</v>
      </c>
      <c r="C86" s="14">
        <v>1017.0592580645159</v>
      </c>
      <c r="D86" s="19">
        <v>16.913838709677421</v>
      </c>
      <c r="E86" s="14">
        <v>22.773548387096774</v>
      </c>
      <c r="F86" s="14">
        <v>36.06</v>
      </c>
      <c r="G86" s="14">
        <v>19.010000000000002</v>
      </c>
      <c r="H86" s="14">
        <v>11.054129032258064</v>
      </c>
      <c r="I86" s="14">
        <v>16.47</v>
      </c>
      <c r="J86" s="14">
        <v>4.8230000000000004</v>
      </c>
      <c r="K86" s="12">
        <v>0</v>
      </c>
      <c r="L86" s="14">
        <v>25.7</v>
      </c>
      <c r="M86" s="12">
        <v>11</v>
      </c>
      <c r="N86" s="12">
        <v>9</v>
      </c>
      <c r="O86" s="14">
        <v>9.4</v>
      </c>
      <c r="P86" s="14">
        <v>2.0928152372016129</v>
      </c>
      <c r="Q86" s="14">
        <v>6.4356444000000002</v>
      </c>
      <c r="R86" s="14">
        <v>14.275821000000001</v>
      </c>
    </row>
    <row r="87" spans="1:18">
      <c r="A87" s="13">
        <f t="shared" si="2"/>
        <v>2020</v>
      </c>
      <c r="B87" s="13">
        <v>8</v>
      </c>
      <c r="C87" s="14">
        <v>1012.7765548387097</v>
      </c>
      <c r="D87" s="19">
        <v>18.878854838709678</v>
      </c>
      <c r="E87" s="14">
        <v>24.196451612903235</v>
      </c>
      <c r="F87" s="14">
        <v>36.299999999999997</v>
      </c>
      <c r="G87" s="14">
        <v>16.829999999999998</v>
      </c>
      <c r="H87" s="14">
        <v>13.561258064516128</v>
      </c>
      <c r="I87" s="14">
        <v>19.25</v>
      </c>
      <c r="J87" s="14">
        <v>6.0140000000000002</v>
      </c>
      <c r="K87" s="12">
        <v>0</v>
      </c>
      <c r="L87" s="14">
        <v>115.5</v>
      </c>
      <c r="M87" s="12">
        <v>16</v>
      </c>
      <c r="N87" s="12">
        <v>11</v>
      </c>
      <c r="O87" s="14">
        <v>42.3</v>
      </c>
      <c r="P87" s="14">
        <v>2.0611516930215057</v>
      </c>
      <c r="Q87" s="14">
        <v>7.4902464000000002</v>
      </c>
      <c r="R87" s="14">
        <v>17.413929400000001</v>
      </c>
    </row>
    <row r="88" spans="1:18">
      <c r="A88" s="13">
        <f t="shared" si="2"/>
        <v>2020</v>
      </c>
      <c r="B88" s="13">
        <v>9</v>
      </c>
      <c r="C88" s="14">
        <v>1017.8361483870966</v>
      </c>
      <c r="D88" s="19">
        <v>14.759532258064512</v>
      </c>
      <c r="E88" s="14">
        <v>20.437741935483874</v>
      </c>
      <c r="F88" s="14">
        <v>28.32</v>
      </c>
      <c r="G88" s="14">
        <v>13.89</v>
      </c>
      <c r="H88" s="14">
        <v>9.0813225806451623</v>
      </c>
      <c r="I88" s="14">
        <v>15.22</v>
      </c>
      <c r="J88" s="14">
        <v>2.25</v>
      </c>
      <c r="K88" s="12">
        <v>0</v>
      </c>
      <c r="L88" s="14">
        <v>21.1</v>
      </c>
      <c r="M88" s="12">
        <v>8</v>
      </c>
      <c r="N88" s="12">
        <v>3</v>
      </c>
      <c r="O88" s="14">
        <v>7.9</v>
      </c>
      <c r="P88" s="14">
        <v>1.7017309670967744</v>
      </c>
      <c r="Q88" s="14">
        <v>4.6402488000000002</v>
      </c>
      <c r="R88" s="14">
        <v>14.018599</v>
      </c>
    </row>
    <row r="89" spans="1:18">
      <c r="A89" s="13">
        <f t="shared" si="2"/>
        <v>2020</v>
      </c>
      <c r="B89" s="13">
        <v>10</v>
      </c>
      <c r="C89" s="14">
        <v>1008.0027870967743</v>
      </c>
      <c r="D89" s="19">
        <v>11.046499999999998</v>
      </c>
      <c r="E89" s="14">
        <v>14.714193548387096</v>
      </c>
      <c r="F89" s="14">
        <v>18.03</v>
      </c>
      <c r="G89" s="14">
        <v>12.19</v>
      </c>
      <c r="H89" s="14">
        <v>7.3788064516129053</v>
      </c>
      <c r="I89" s="14">
        <v>13.81</v>
      </c>
      <c r="J89" s="14">
        <v>1.9059999999999999</v>
      </c>
      <c r="K89" s="12">
        <v>0</v>
      </c>
      <c r="L89" s="14">
        <v>164.70000000000002</v>
      </c>
      <c r="M89" s="12">
        <v>24</v>
      </c>
      <c r="N89" s="12">
        <v>18</v>
      </c>
      <c r="O89" s="14">
        <v>46</v>
      </c>
      <c r="P89" s="14">
        <v>2.2465250887258059</v>
      </c>
      <c r="Q89" s="14">
        <v>6.2504460000000002</v>
      </c>
      <c r="R89" s="14">
        <v>14.91373156</v>
      </c>
    </row>
    <row r="90" spans="1:18">
      <c r="A90" s="13">
        <f t="shared" si="2"/>
        <v>2020</v>
      </c>
      <c r="B90" s="13">
        <v>11</v>
      </c>
      <c r="C90" s="14">
        <v>1019.4774133333332</v>
      </c>
      <c r="D90" s="19">
        <v>8.6158166666666656</v>
      </c>
      <c r="E90" s="14">
        <v>12.245000000000003</v>
      </c>
      <c r="F90" s="14">
        <v>16.61</v>
      </c>
      <c r="G90" s="14">
        <v>7.4160000000000004</v>
      </c>
      <c r="H90" s="14">
        <v>4.9866333333333337</v>
      </c>
      <c r="I90" s="14">
        <v>12.45</v>
      </c>
      <c r="J90" s="14">
        <v>-2.4140000000000001</v>
      </c>
      <c r="K90" s="12">
        <v>6</v>
      </c>
      <c r="L90" s="14">
        <v>52.600000000000009</v>
      </c>
      <c r="M90" s="12">
        <v>16</v>
      </c>
      <c r="N90" s="12">
        <v>10</v>
      </c>
      <c r="O90" s="14">
        <v>21.2</v>
      </c>
      <c r="P90" s="14">
        <v>2.088876283316667</v>
      </c>
      <c r="Q90" s="14">
        <v>7.5622679999999995</v>
      </c>
      <c r="R90" s="14">
        <v>17.311040599999998</v>
      </c>
    </row>
    <row r="91" spans="1:18">
      <c r="A91" s="13">
        <f t="shared" si="2"/>
        <v>2020</v>
      </c>
      <c r="B91" s="13">
        <v>12</v>
      </c>
      <c r="C91" s="14">
        <v>1003.2006580645162</v>
      </c>
      <c r="D91" s="19">
        <v>5.1965967741935462</v>
      </c>
      <c r="E91" s="14">
        <v>8.142612903225805</v>
      </c>
      <c r="F91" s="14">
        <v>13.41</v>
      </c>
      <c r="G91" s="14">
        <v>1.228</v>
      </c>
      <c r="H91" s="14">
        <v>2.2505806451612904</v>
      </c>
      <c r="I91" s="14">
        <v>9.01</v>
      </c>
      <c r="J91" s="14">
        <v>-3.9990000000000001</v>
      </c>
      <c r="K91" s="12">
        <v>11</v>
      </c>
      <c r="L91" s="14">
        <v>85.8</v>
      </c>
      <c r="M91" s="12">
        <v>22</v>
      </c>
      <c r="N91" s="12">
        <v>17</v>
      </c>
      <c r="O91" s="14">
        <v>16.3</v>
      </c>
      <c r="P91" s="14">
        <v>2.132714980681282</v>
      </c>
      <c r="Q91" s="14">
        <v>10.057302</v>
      </c>
      <c r="R91" s="14">
        <v>23.757023920000002</v>
      </c>
    </row>
    <row r="92" spans="1:18">
      <c r="A92" s="15">
        <f t="shared" si="2"/>
        <v>2020</v>
      </c>
      <c r="B92" s="15">
        <v>13</v>
      </c>
      <c r="C92" s="16">
        <v>1014.887463109319</v>
      </c>
      <c r="D92" s="16">
        <v>11.329505464480869</v>
      </c>
      <c r="E92" s="16">
        <v>16.150606557377049</v>
      </c>
      <c r="F92" s="16">
        <v>36.299999999999997</v>
      </c>
      <c r="G92" s="16">
        <v>1.228</v>
      </c>
      <c r="H92" s="16">
        <v>6.5084043715846995</v>
      </c>
      <c r="I92" s="16">
        <v>19.25</v>
      </c>
      <c r="J92" s="16">
        <v>-4.2919999999999998</v>
      </c>
      <c r="K92" s="17">
        <v>45</v>
      </c>
      <c r="L92" s="16">
        <v>776.19999999999993</v>
      </c>
      <c r="M92" s="17">
        <v>178</v>
      </c>
      <c r="N92" s="17">
        <v>122</v>
      </c>
      <c r="O92" s="16">
        <v>46</v>
      </c>
      <c r="P92" s="16">
        <v>2.3149980000000001</v>
      </c>
      <c r="Q92" s="16">
        <v>11.83212</v>
      </c>
      <c r="R92" s="16">
        <v>23.757023920000002</v>
      </c>
    </row>
    <row r="93" spans="1:18">
      <c r="A93" s="13">
        <v>2021</v>
      </c>
      <c r="B93" s="13">
        <v>1</v>
      </c>
      <c r="C93" s="14">
        <v>1011.5652967741941</v>
      </c>
      <c r="D93" s="19">
        <v>3.868790322580645</v>
      </c>
      <c r="E93" s="14">
        <v>7.0428387096774197</v>
      </c>
      <c r="F93" s="14">
        <v>13.7</v>
      </c>
      <c r="G93" s="14">
        <v>0.55600000000000005</v>
      </c>
      <c r="H93" s="14">
        <v>0.69474193548387109</v>
      </c>
      <c r="I93" s="14">
        <v>9.18</v>
      </c>
      <c r="J93" s="14">
        <v>-4.6289999999999996</v>
      </c>
      <c r="K93" s="12">
        <v>17</v>
      </c>
      <c r="L93" s="14">
        <v>83.800000000000011</v>
      </c>
      <c r="M93" s="12">
        <v>21</v>
      </c>
      <c r="N93" s="12">
        <v>18</v>
      </c>
      <c r="O93" s="14">
        <v>21.4</v>
      </c>
      <c r="P93" s="14">
        <v>2.3810998649790158</v>
      </c>
      <c r="Q93" s="14">
        <v>6.8214743999999996</v>
      </c>
      <c r="R93" s="14">
        <v>17.34705168</v>
      </c>
    </row>
    <row r="94" spans="1:18">
      <c r="A94" s="13">
        <f t="shared" ref="A94:A105" si="3">A93</f>
        <v>2021</v>
      </c>
      <c r="B94" s="13">
        <v>2</v>
      </c>
      <c r="C94" s="14">
        <v>1014.6336642857142</v>
      </c>
      <c r="D94" s="19">
        <v>5.351357142857144</v>
      </c>
      <c r="E94" s="14">
        <v>8.9686428571428571</v>
      </c>
      <c r="F94" s="14">
        <v>14.73</v>
      </c>
      <c r="G94" s="14">
        <v>-0.25700000000000001</v>
      </c>
      <c r="H94" s="14">
        <v>1.7340714285714287</v>
      </c>
      <c r="I94" s="14">
        <v>9.15</v>
      </c>
      <c r="J94" s="14">
        <v>-4.8310000000000004</v>
      </c>
      <c r="K94" s="12">
        <v>12</v>
      </c>
      <c r="L94" s="14">
        <v>37</v>
      </c>
      <c r="M94" s="12">
        <v>14</v>
      </c>
      <c r="N94" s="12">
        <v>11</v>
      </c>
      <c r="O94" s="14">
        <v>6.1</v>
      </c>
      <c r="P94" s="14">
        <v>2.6093446160974918</v>
      </c>
      <c r="Q94" s="14">
        <v>7.07355</v>
      </c>
      <c r="R94" s="14">
        <v>15.016620360000001</v>
      </c>
    </row>
    <row r="95" spans="1:18">
      <c r="A95" s="13">
        <f t="shared" si="3"/>
        <v>2021</v>
      </c>
      <c r="B95" s="13">
        <v>3</v>
      </c>
      <c r="C95" s="14">
        <v>1022.6901419354837</v>
      </c>
      <c r="D95" s="19">
        <v>7.1419516129032248</v>
      </c>
      <c r="E95" s="14">
        <v>11.752903225806453</v>
      </c>
      <c r="F95" s="14">
        <v>22.66</v>
      </c>
      <c r="G95" s="14">
        <v>5.0439999999999996</v>
      </c>
      <c r="H95" s="14">
        <v>2.5310000000000006</v>
      </c>
      <c r="I95" s="14">
        <v>9.15</v>
      </c>
      <c r="J95" s="14">
        <v>-3.2309999999999999</v>
      </c>
      <c r="K95" s="12">
        <v>9</v>
      </c>
      <c r="L95" s="14">
        <v>41.6</v>
      </c>
      <c r="M95" s="12">
        <v>10</v>
      </c>
      <c r="N95" s="12">
        <v>8</v>
      </c>
      <c r="O95" s="14">
        <v>11.4</v>
      </c>
      <c r="P95" s="14">
        <v>2.5393177307631798</v>
      </c>
      <c r="Q95" s="14">
        <v>9.2496311999999996</v>
      </c>
      <c r="R95" s="14">
        <v>19.09616128</v>
      </c>
    </row>
    <row r="96" spans="1:18">
      <c r="A96" s="13">
        <f t="shared" si="3"/>
        <v>2021</v>
      </c>
      <c r="B96" s="13">
        <v>4</v>
      </c>
      <c r="C96" s="14">
        <v>1023.6627000000001</v>
      </c>
      <c r="D96" s="19">
        <v>6.659866666666665</v>
      </c>
      <c r="E96" s="14">
        <v>12.831366666666666</v>
      </c>
      <c r="F96" s="14">
        <v>18.309999999999999</v>
      </c>
      <c r="G96" s="14">
        <v>7.75</v>
      </c>
      <c r="H96" s="14">
        <v>0.48836666666666656</v>
      </c>
      <c r="I96" s="14">
        <v>6.8920000000000003</v>
      </c>
      <c r="J96" s="14">
        <v>-3.8740000000000001</v>
      </c>
      <c r="K96" s="12">
        <v>16</v>
      </c>
      <c r="L96" s="14">
        <v>14.999999999999998</v>
      </c>
      <c r="M96" s="12">
        <v>4</v>
      </c>
      <c r="N96" s="12">
        <v>2</v>
      </c>
      <c r="O96" s="14">
        <v>10.7</v>
      </c>
      <c r="P96" s="14">
        <v>1.9532257803488133</v>
      </c>
      <c r="Q96" s="14">
        <v>4.7791475999999999</v>
      </c>
      <c r="R96" s="14">
        <v>12.650177960000001</v>
      </c>
    </row>
    <row r="97" spans="1:18">
      <c r="A97" s="13">
        <f t="shared" si="3"/>
        <v>2021</v>
      </c>
      <c r="B97" s="13">
        <v>5</v>
      </c>
      <c r="C97" s="14">
        <v>1010.6710419354838</v>
      </c>
      <c r="D97" s="19">
        <v>10.413177419354842</v>
      </c>
      <c r="E97" s="14">
        <v>15.626451612903224</v>
      </c>
      <c r="F97" s="14">
        <v>24.08</v>
      </c>
      <c r="G97" s="14">
        <v>11.91</v>
      </c>
      <c r="H97" s="14">
        <v>5.1999032258064526</v>
      </c>
      <c r="I97" s="14">
        <v>12.38</v>
      </c>
      <c r="J97" s="14">
        <v>-1.502</v>
      </c>
      <c r="K97" s="12">
        <v>3</v>
      </c>
      <c r="L97" s="14">
        <v>84.3</v>
      </c>
      <c r="M97" s="12">
        <v>20</v>
      </c>
      <c r="N97" s="12">
        <v>16</v>
      </c>
      <c r="O97" s="14">
        <v>21.6</v>
      </c>
      <c r="P97" s="14">
        <v>2.2290753415587905</v>
      </c>
      <c r="Q97" s="14">
        <v>8.1693072000000004</v>
      </c>
      <c r="R97" s="14">
        <v>17.846062359999998</v>
      </c>
    </row>
    <row r="98" spans="1:18">
      <c r="A98" s="13">
        <f t="shared" si="3"/>
        <v>2021</v>
      </c>
      <c r="B98" s="13">
        <v>6</v>
      </c>
      <c r="C98" s="14">
        <v>1018.7985333333332</v>
      </c>
      <c r="D98" s="19">
        <v>16.125399999999999</v>
      </c>
      <c r="E98" s="14">
        <v>21.332666666666665</v>
      </c>
      <c r="F98" s="14">
        <v>27.01</v>
      </c>
      <c r="G98" s="14">
        <v>13.73</v>
      </c>
      <c r="H98" s="14">
        <v>10.918133333333332</v>
      </c>
      <c r="I98" s="14">
        <v>16.07</v>
      </c>
      <c r="J98" s="14">
        <v>4.5179999999999998</v>
      </c>
      <c r="K98" s="12">
        <v>0</v>
      </c>
      <c r="L98" s="14">
        <v>86.799999999999983</v>
      </c>
      <c r="M98" s="12">
        <v>13</v>
      </c>
      <c r="N98" s="12">
        <v>9</v>
      </c>
      <c r="O98" s="14">
        <v>35.9</v>
      </c>
      <c r="P98" s="14">
        <v>1.7352724854111112</v>
      </c>
      <c r="Q98" s="14">
        <v>4.6556820000000005</v>
      </c>
      <c r="R98" s="14">
        <v>10.32489108</v>
      </c>
    </row>
    <row r="99" spans="1:18">
      <c r="A99" s="13">
        <f t="shared" si="3"/>
        <v>2021</v>
      </c>
      <c r="B99" s="13">
        <v>7</v>
      </c>
      <c r="C99" s="14">
        <v>1014.7881967741937</v>
      </c>
      <c r="D99" s="19">
        <v>18.30290322580645</v>
      </c>
      <c r="E99" s="14">
        <v>23.521935483870969</v>
      </c>
      <c r="F99" s="14">
        <v>30.6</v>
      </c>
      <c r="G99" s="14">
        <v>18.52</v>
      </c>
      <c r="H99" s="14">
        <v>13.083870967741937</v>
      </c>
      <c r="I99" s="14">
        <v>16.28</v>
      </c>
      <c r="J99" s="14">
        <v>9.69</v>
      </c>
      <c r="K99" s="12">
        <v>0</v>
      </c>
      <c r="L99" s="14">
        <v>50.5</v>
      </c>
      <c r="M99" s="12">
        <v>14</v>
      </c>
      <c r="N99" s="12">
        <v>11</v>
      </c>
      <c r="O99" s="14">
        <v>15.4</v>
      </c>
      <c r="P99" s="14">
        <v>1.6604883235161294</v>
      </c>
      <c r="Q99" s="14">
        <v>5.9726483999999997</v>
      </c>
      <c r="R99" s="14">
        <v>13.673921519999999</v>
      </c>
    </row>
    <row r="100" spans="1:18">
      <c r="A100" s="13">
        <f t="shared" si="3"/>
        <v>2021</v>
      </c>
      <c r="B100" s="13">
        <v>8</v>
      </c>
      <c r="C100" s="14">
        <v>1017.4059290322579</v>
      </c>
      <c r="D100" s="19">
        <v>16.424854838709678</v>
      </c>
      <c r="E100" s="14">
        <v>21.115161290322582</v>
      </c>
      <c r="F100" s="14">
        <v>24.13</v>
      </c>
      <c r="G100" s="14">
        <v>17.350000000000001</v>
      </c>
      <c r="H100" s="14">
        <v>11.734548387096773</v>
      </c>
      <c r="I100" s="14">
        <v>15.75</v>
      </c>
      <c r="J100" s="14">
        <v>7.1769999999999996</v>
      </c>
      <c r="K100" s="12">
        <v>0</v>
      </c>
      <c r="L100" s="14">
        <v>34.6</v>
      </c>
      <c r="M100" s="12">
        <v>10</v>
      </c>
      <c r="N100" s="12">
        <v>7</v>
      </c>
      <c r="O100" s="14">
        <v>14.8</v>
      </c>
      <c r="P100" s="14">
        <v>1.8968082701881726</v>
      </c>
      <c r="Q100" s="14">
        <v>4.9386239999999999</v>
      </c>
      <c r="R100" s="14">
        <v>11.88880084</v>
      </c>
    </row>
    <row r="101" spans="1:18">
      <c r="A101" s="13">
        <f t="shared" si="3"/>
        <v>2021</v>
      </c>
      <c r="B101" s="13">
        <v>9</v>
      </c>
      <c r="C101" s="14">
        <v>1018.6878666666668</v>
      </c>
      <c r="D101" s="19">
        <v>16.164849999999998</v>
      </c>
      <c r="E101" s="14">
        <v>21.52866666666667</v>
      </c>
      <c r="F101" s="14">
        <v>29.02</v>
      </c>
      <c r="G101" s="14">
        <v>15.86</v>
      </c>
      <c r="H101" s="14">
        <v>10.801033333333331</v>
      </c>
      <c r="I101" s="14">
        <v>16.38</v>
      </c>
      <c r="J101" s="14">
        <v>4.3639999999999999</v>
      </c>
      <c r="K101" s="12">
        <v>0</v>
      </c>
      <c r="L101" s="14">
        <v>41.6</v>
      </c>
      <c r="M101" s="12">
        <v>10</v>
      </c>
      <c r="N101" s="12">
        <v>5</v>
      </c>
      <c r="O101" s="14">
        <v>22.2</v>
      </c>
      <c r="P101" s="14">
        <v>1.5633924579777776</v>
      </c>
      <c r="Q101" s="14">
        <v>4.4601948</v>
      </c>
      <c r="R101" s="14">
        <v>13.24178856</v>
      </c>
    </row>
    <row r="102" spans="1:18">
      <c r="A102" s="13">
        <f t="shared" si="3"/>
        <v>2021</v>
      </c>
      <c r="B102" s="13">
        <v>10</v>
      </c>
      <c r="C102" s="14">
        <v>1014.9010161290322</v>
      </c>
      <c r="D102" s="19">
        <v>12.176451612903227</v>
      </c>
      <c r="E102" s="14">
        <v>16.309032258064516</v>
      </c>
      <c r="F102" s="14">
        <v>19.170000000000002</v>
      </c>
      <c r="G102" s="14">
        <v>12.51</v>
      </c>
      <c r="H102" s="14">
        <v>8.0438709677419364</v>
      </c>
      <c r="I102" s="14">
        <v>13.35</v>
      </c>
      <c r="J102" s="14">
        <v>2.1179999999999999</v>
      </c>
      <c r="K102" s="12">
        <v>0</v>
      </c>
      <c r="L102" s="14">
        <v>105.99999999999999</v>
      </c>
      <c r="M102" s="12">
        <v>16</v>
      </c>
      <c r="N102" s="12">
        <v>12</v>
      </c>
      <c r="O102" s="14">
        <v>22.9</v>
      </c>
      <c r="P102" s="14">
        <v>1.9043465342849464</v>
      </c>
      <c r="Q102" s="14">
        <v>6.2092908000000007</v>
      </c>
      <c r="R102" s="14">
        <v>15.2018202</v>
      </c>
    </row>
    <row r="103" spans="1:18">
      <c r="A103" s="13">
        <f t="shared" si="3"/>
        <v>2021</v>
      </c>
      <c r="B103" s="13">
        <v>11</v>
      </c>
      <c r="C103" s="14">
        <v>1018.5952033333336</v>
      </c>
      <c r="D103" s="19">
        <v>6.9523500000000009</v>
      </c>
      <c r="E103" s="14">
        <v>11.098433333333336</v>
      </c>
      <c r="F103" s="14">
        <v>16.010000000000002</v>
      </c>
      <c r="G103" s="14">
        <v>4.2670000000000003</v>
      </c>
      <c r="H103" s="14">
        <v>2.8062666666666662</v>
      </c>
      <c r="I103" s="14">
        <v>9.77</v>
      </c>
      <c r="J103" s="14">
        <v>-2.827</v>
      </c>
      <c r="K103" s="12">
        <v>10</v>
      </c>
      <c r="L103" s="14">
        <v>11.9</v>
      </c>
      <c r="M103" s="12">
        <v>10</v>
      </c>
      <c r="N103" s="12">
        <v>4</v>
      </c>
      <c r="O103" s="14">
        <v>4.7</v>
      </c>
      <c r="P103" s="14">
        <v>1.8379998071555559</v>
      </c>
      <c r="Q103" s="14">
        <v>5.9212043999999997</v>
      </c>
      <c r="R103" s="14">
        <v>16.1535416</v>
      </c>
    </row>
    <row r="104" spans="1:18">
      <c r="A104" s="13">
        <f t="shared" si="3"/>
        <v>2021</v>
      </c>
      <c r="B104" s="13">
        <v>12</v>
      </c>
      <c r="C104" s="14">
        <v>1012.8894903225806</v>
      </c>
      <c r="D104" s="19">
        <v>7.1256935483870967</v>
      </c>
      <c r="E104" s="14">
        <v>9.8215161290322577</v>
      </c>
      <c r="F104" s="14">
        <v>14.64</v>
      </c>
      <c r="G104" s="14">
        <v>5.6429999999999998</v>
      </c>
      <c r="H104" s="14">
        <v>4.4298709677419357</v>
      </c>
      <c r="I104" s="14">
        <v>11.86</v>
      </c>
      <c r="J104" s="14">
        <v>-4.8959999999999999</v>
      </c>
      <c r="K104" s="12">
        <v>5</v>
      </c>
      <c r="L104" s="14">
        <v>57.499999999999993</v>
      </c>
      <c r="M104" s="12">
        <v>20</v>
      </c>
      <c r="N104" s="12">
        <v>12</v>
      </c>
      <c r="O104" s="14">
        <v>13.3</v>
      </c>
      <c r="P104" s="14">
        <v>2.3288169696050627</v>
      </c>
      <c r="Q104" s="14">
        <v>6.9037848000000004</v>
      </c>
      <c r="R104" s="14">
        <v>19.276216680000001</v>
      </c>
    </row>
    <row r="105" spans="1:18">
      <c r="A105" s="15">
        <f t="shared" si="3"/>
        <v>2021</v>
      </c>
      <c r="B105" s="15">
        <v>13</v>
      </c>
      <c r="C105" s="16">
        <v>1016.5871676712329</v>
      </c>
      <c r="D105" s="16">
        <v>10.59</v>
      </c>
      <c r="E105" s="16">
        <v>15.11</v>
      </c>
      <c r="F105" s="16">
        <v>30.6</v>
      </c>
      <c r="G105" s="16">
        <v>-0.25700000000000001</v>
      </c>
      <c r="H105" s="16">
        <v>6.07</v>
      </c>
      <c r="I105" s="16">
        <v>16.38</v>
      </c>
      <c r="J105" s="16">
        <v>-4.8959999999999999</v>
      </c>
      <c r="K105" s="17">
        <v>72</v>
      </c>
      <c r="L105" s="16">
        <v>650.6</v>
      </c>
      <c r="M105" s="17">
        <v>162</v>
      </c>
      <c r="N105" s="17">
        <v>115</v>
      </c>
      <c r="O105" s="16">
        <v>35.9</v>
      </c>
      <c r="P105" s="16">
        <v>2.0517723541350175</v>
      </c>
      <c r="Q105" s="16">
        <v>9.2496311999999996</v>
      </c>
      <c r="R105" s="16">
        <v>19.276216680000001</v>
      </c>
    </row>
    <row r="106" spans="1:18">
      <c r="A106" s="13">
        <v>2022</v>
      </c>
      <c r="B106" s="13">
        <v>1</v>
      </c>
      <c r="C106" s="14">
        <v>1026.3420967741936</v>
      </c>
      <c r="D106" s="19">
        <v>4.2808064516129036</v>
      </c>
      <c r="E106" s="14">
        <v>8.4901612903225807</v>
      </c>
      <c r="F106" s="14">
        <v>14.91</v>
      </c>
      <c r="G106" s="14">
        <v>3.992</v>
      </c>
      <c r="H106" s="14">
        <v>7.1451612903225936E-2</v>
      </c>
      <c r="I106" s="14">
        <v>11.03</v>
      </c>
      <c r="J106" s="14">
        <v>-5.5279999999999996</v>
      </c>
      <c r="K106" s="12">
        <v>15</v>
      </c>
      <c r="L106" s="14">
        <v>17.500000000000007</v>
      </c>
      <c r="M106" s="12">
        <v>11</v>
      </c>
      <c r="N106" s="12">
        <v>7</v>
      </c>
      <c r="O106" s="14">
        <v>3.1</v>
      </c>
      <c r="P106" s="14">
        <v>1.8232766595806449</v>
      </c>
      <c r="Q106" s="14">
        <v>6.1166916000000002</v>
      </c>
      <c r="R106" s="14">
        <v>14.31183208</v>
      </c>
    </row>
    <row r="107" spans="1:18">
      <c r="A107" s="13">
        <f t="shared" ref="A107:A118" si="4">A106</f>
        <v>2022</v>
      </c>
      <c r="B107" s="13">
        <v>2</v>
      </c>
      <c r="C107" s="14">
        <v>1015.9792500000001</v>
      </c>
      <c r="D107" s="19">
        <v>7.084642857142855</v>
      </c>
      <c r="E107" s="14">
        <v>11.147857142857143</v>
      </c>
      <c r="F107" s="14">
        <v>14.26</v>
      </c>
      <c r="G107" s="14">
        <v>8.07</v>
      </c>
      <c r="H107" s="14">
        <v>3.0214285714285714</v>
      </c>
      <c r="I107" s="14">
        <v>7.67</v>
      </c>
      <c r="J107" s="14">
        <v>-3.7069999999999999</v>
      </c>
      <c r="K107" s="12">
        <v>9</v>
      </c>
      <c r="L107" s="14">
        <v>57.899999999999991</v>
      </c>
      <c r="M107" s="12">
        <v>14</v>
      </c>
      <c r="N107" s="12">
        <v>10</v>
      </c>
      <c r="O107" s="14">
        <v>16.3</v>
      </c>
      <c r="P107" s="14">
        <v>3.5374777077499999</v>
      </c>
      <c r="Q107" s="14">
        <v>13.462894800000001</v>
      </c>
      <c r="R107" s="14">
        <v>28.047486880000001</v>
      </c>
    </row>
    <row r="108" spans="1:18">
      <c r="A108" s="13">
        <f t="shared" si="4"/>
        <v>2022</v>
      </c>
      <c r="B108" s="13">
        <v>3</v>
      </c>
      <c r="C108" s="14">
        <v>1022.6259354838711</v>
      </c>
      <c r="D108" s="19">
        <v>7.8165161290322569</v>
      </c>
      <c r="E108" s="14">
        <v>12.879806451612904</v>
      </c>
      <c r="F108" s="14">
        <v>19.350000000000001</v>
      </c>
      <c r="G108" s="14">
        <v>6.9409999999999998</v>
      </c>
      <c r="H108" s="14">
        <v>2.7532258064516131</v>
      </c>
      <c r="I108" s="14">
        <v>8.6</v>
      </c>
      <c r="J108" s="14">
        <v>-2.8140000000000001</v>
      </c>
      <c r="K108" s="12">
        <v>11</v>
      </c>
      <c r="L108" s="14">
        <v>48.999999999999993</v>
      </c>
      <c r="M108" s="12">
        <v>11</v>
      </c>
      <c r="N108" s="12">
        <v>6</v>
      </c>
      <c r="O108" s="14">
        <v>14.6</v>
      </c>
      <c r="P108" s="14">
        <v>2.0679839795322583</v>
      </c>
      <c r="Q108" s="14">
        <v>5.9983703999999998</v>
      </c>
      <c r="R108" s="14">
        <v>15.536208800000001</v>
      </c>
    </row>
    <row r="109" spans="1:18">
      <c r="A109" s="13">
        <f t="shared" si="4"/>
        <v>2022</v>
      </c>
      <c r="B109" s="13">
        <v>4</v>
      </c>
      <c r="C109" s="14">
        <v>1016.3722166666668</v>
      </c>
      <c r="D109" s="19">
        <v>9.4210833333333337</v>
      </c>
      <c r="E109" s="14">
        <v>15.678333333333331</v>
      </c>
      <c r="F109" s="14">
        <v>21.52</v>
      </c>
      <c r="G109" s="14">
        <v>9.17</v>
      </c>
      <c r="H109" s="14">
        <v>3.1638333333333337</v>
      </c>
      <c r="I109" s="14">
        <v>8.61</v>
      </c>
      <c r="J109" s="14">
        <v>-4.9989999999999997</v>
      </c>
      <c r="K109" s="12">
        <v>6</v>
      </c>
      <c r="L109" s="14">
        <v>16.399999999999999</v>
      </c>
      <c r="M109" s="12">
        <v>8</v>
      </c>
      <c r="N109" s="12">
        <v>2</v>
      </c>
      <c r="O109" s="14">
        <v>8.6999999999999993</v>
      </c>
      <c r="P109" s="14">
        <v>2.2761618245754622</v>
      </c>
      <c r="Q109" s="14">
        <v>7.1764380000000001</v>
      </c>
      <c r="R109" s="14">
        <v>17.789473519999998</v>
      </c>
    </row>
    <row r="110" spans="1:18">
      <c r="A110" s="13">
        <f t="shared" si="4"/>
        <v>2022</v>
      </c>
      <c r="B110" s="13">
        <v>5</v>
      </c>
      <c r="C110" s="14">
        <v>1019.0619032258065</v>
      </c>
      <c r="D110" s="19">
        <v>13.369322580645164</v>
      </c>
      <c r="E110" s="14">
        <v>18.85161290322581</v>
      </c>
      <c r="F110" s="14">
        <v>24.41</v>
      </c>
      <c r="G110" s="14">
        <v>12.39</v>
      </c>
      <c r="H110" s="14">
        <v>7.8870322580645178</v>
      </c>
      <c r="I110" s="14">
        <v>12.44</v>
      </c>
      <c r="J110" s="14">
        <v>3.4750000000000001</v>
      </c>
      <c r="K110" s="12">
        <v>0</v>
      </c>
      <c r="L110" s="14">
        <v>36.100000000000009</v>
      </c>
      <c r="M110" s="12">
        <v>16</v>
      </c>
      <c r="N110" s="12">
        <v>9</v>
      </c>
      <c r="O110" s="14">
        <v>9.8000000000000007</v>
      </c>
      <c r="P110" s="14">
        <v>1.8147973225215051</v>
      </c>
      <c r="Q110" s="14">
        <v>5.3964756000000005</v>
      </c>
      <c r="R110" s="14">
        <v>11.69845656</v>
      </c>
    </row>
    <row r="111" spans="1:18">
      <c r="A111" s="13">
        <f t="shared" si="4"/>
        <v>2022</v>
      </c>
      <c r="B111" s="13">
        <v>6</v>
      </c>
      <c r="C111" s="14">
        <v>1016.1855</v>
      </c>
      <c r="D111" s="19">
        <v>15.488983333333332</v>
      </c>
      <c r="E111" s="14">
        <v>22.09866666666667</v>
      </c>
      <c r="F111" s="14">
        <v>30.61</v>
      </c>
      <c r="G111" s="14">
        <v>15.09</v>
      </c>
      <c r="H111" s="14">
        <v>8.8793000000000006</v>
      </c>
      <c r="I111" s="14">
        <v>13.6</v>
      </c>
      <c r="J111" s="14">
        <v>3.0990000000000002</v>
      </c>
      <c r="K111" s="12">
        <v>0</v>
      </c>
      <c r="L111" s="14">
        <v>25.7</v>
      </c>
      <c r="M111" s="12">
        <v>16</v>
      </c>
      <c r="N111" s="12">
        <v>7</v>
      </c>
      <c r="O111" s="14">
        <v>8</v>
      </c>
      <c r="P111" s="14">
        <v>1.8182415850277776</v>
      </c>
      <c r="Q111" s="14">
        <v>4.3315847999999999</v>
      </c>
      <c r="R111" s="14">
        <v>11.148001480000001</v>
      </c>
    </row>
    <row r="112" spans="1:18">
      <c r="A112" s="13">
        <f t="shared" si="4"/>
        <v>2022</v>
      </c>
      <c r="B112" s="13">
        <v>7</v>
      </c>
      <c r="C112" s="14">
        <v>1021.4151612903224</v>
      </c>
      <c r="D112" s="19">
        <v>19.235225806451616</v>
      </c>
      <c r="E112" s="14">
        <v>26.379032258064509</v>
      </c>
      <c r="F112" s="14">
        <v>37.6</v>
      </c>
      <c r="G112" s="14">
        <v>21.24</v>
      </c>
      <c r="H112" s="14">
        <v>12.091419354838711</v>
      </c>
      <c r="I112" s="14">
        <v>18.75</v>
      </c>
      <c r="J112" s="14">
        <v>5.8079999999999998</v>
      </c>
      <c r="K112" s="12">
        <v>0</v>
      </c>
      <c r="L112" s="14">
        <v>3.6</v>
      </c>
      <c r="M112" s="12">
        <v>4</v>
      </c>
      <c r="N112" s="12">
        <v>2</v>
      </c>
      <c r="O112" s="14">
        <v>1.5</v>
      </c>
      <c r="P112" s="14">
        <v>1.6558832199677422</v>
      </c>
      <c r="Q112" s="14">
        <v>4.9437683999999997</v>
      </c>
      <c r="R112" s="14">
        <v>12.0379896</v>
      </c>
    </row>
    <row r="113" spans="1:18">
      <c r="A113" s="13">
        <f t="shared" si="4"/>
        <v>2022</v>
      </c>
      <c r="B113" s="13">
        <v>8</v>
      </c>
      <c r="C113" s="14">
        <v>1018.5206451612903</v>
      </c>
      <c r="D113" s="19">
        <v>19.380758064516133</v>
      </c>
      <c r="E113" s="14">
        <v>26.474193548387095</v>
      </c>
      <c r="F113" s="14">
        <v>33.85</v>
      </c>
      <c r="G113" s="14">
        <v>19.239999999999998</v>
      </c>
      <c r="H113" s="14">
        <v>12.287322580645162</v>
      </c>
      <c r="I113" s="14">
        <v>18.84</v>
      </c>
      <c r="J113" s="14">
        <v>5.8719999999999999</v>
      </c>
      <c r="K113" s="12">
        <v>0</v>
      </c>
      <c r="L113" s="14">
        <v>39.9</v>
      </c>
      <c r="M113" s="12">
        <v>6</v>
      </c>
      <c r="N113" s="12">
        <v>4</v>
      </c>
      <c r="O113" s="14">
        <v>19.2</v>
      </c>
      <c r="P113" s="14">
        <v>1.5104552945322578</v>
      </c>
      <c r="Q113" s="14">
        <v>4.1978304</v>
      </c>
      <c r="R113" s="14">
        <v>9.3731696800000002</v>
      </c>
    </row>
    <row r="114" spans="1:18">
      <c r="A114" s="13">
        <f t="shared" si="4"/>
        <v>2022</v>
      </c>
      <c r="B114" s="13">
        <v>9</v>
      </c>
      <c r="C114" s="14">
        <v>1014.0175999999997</v>
      </c>
      <c r="D114" s="19">
        <v>15.008183333333331</v>
      </c>
      <c r="E114" s="14">
        <v>20.050666666666665</v>
      </c>
      <c r="F114" s="14">
        <v>26.91</v>
      </c>
      <c r="G114" s="14">
        <v>15.69</v>
      </c>
      <c r="H114" s="14">
        <v>9.9657</v>
      </c>
      <c r="I114" s="14">
        <v>15.44</v>
      </c>
      <c r="J114" s="14">
        <v>2.97</v>
      </c>
      <c r="K114" s="12">
        <v>0</v>
      </c>
      <c r="L114" s="14">
        <v>75.7</v>
      </c>
      <c r="M114" s="12">
        <v>13</v>
      </c>
      <c r="N114" s="12">
        <v>10</v>
      </c>
      <c r="O114" s="14">
        <v>22</v>
      </c>
      <c r="P114" s="14">
        <v>1.3165557962277781</v>
      </c>
      <c r="Q114" s="14">
        <v>3.89842632</v>
      </c>
      <c r="R114" s="14">
        <v>11.54412336</v>
      </c>
    </row>
    <row r="115" spans="1:18">
      <c r="A115" s="13">
        <f t="shared" si="4"/>
        <v>2022</v>
      </c>
      <c r="B115" s="13">
        <v>10</v>
      </c>
      <c r="C115" s="14">
        <v>1014.8220000000001</v>
      </c>
      <c r="D115" s="19">
        <v>13.217806451612903</v>
      </c>
      <c r="E115" s="14">
        <v>18.028064516129032</v>
      </c>
      <c r="F115" s="14">
        <v>21.52</v>
      </c>
      <c r="G115" s="14">
        <v>15.72</v>
      </c>
      <c r="H115" s="14">
        <v>8.4075483870967744</v>
      </c>
      <c r="I115" s="14">
        <v>15.31</v>
      </c>
      <c r="J115" s="14">
        <v>-0.434</v>
      </c>
      <c r="K115" s="12">
        <v>1</v>
      </c>
      <c r="L115" s="14">
        <v>90.4</v>
      </c>
      <c r="M115" s="12">
        <v>20</v>
      </c>
      <c r="N115" s="12">
        <v>14</v>
      </c>
      <c r="O115" s="14">
        <v>20.8</v>
      </c>
      <c r="P115" s="14">
        <v>1.7061715038817205</v>
      </c>
      <c r="Q115" s="14">
        <v>5.2884431999999997</v>
      </c>
      <c r="R115" s="14">
        <v>13.12861088</v>
      </c>
    </row>
    <row r="116" spans="1:18">
      <c r="A116" s="13">
        <f t="shared" si="4"/>
        <v>2022</v>
      </c>
      <c r="B116" s="13">
        <v>11</v>
      </c>
      <c r="C116" s="14">
        <v>1007.8587833333335</v>
      </c>
      <c r="D116" s="19">
        <v>9.6563333333333343</v>
      </c>
      <c r="E116" s="14">
        <v>13.051766666666669</v>
      </c>
      <c r="F116" s="14">
        <v>17.34</v>
      </c>
      <c r="G116" s="14">
        <v>5.9729999999999999</v>
      </c>
      <c r="H116" s="14">
        <v>6.2609000000000004</v>
      </c>
      <c r="I116" s="14">
        <v>12.43</v>
      </c>
      <c r="J116" s="14">
        <v>0.107</v>
      </c>
      <c r="K116" s="12">
        <v>3</v>
      </c>
      <c r="L116" s="14">
        <v>127.80000000000001</v>
      </c>
      <c r="M116" s="12">
        <v>19</v>
      </c>
      <c r="N116" s="12">
        <v>15</v>
      </c>
      <c r="O116" s="14">
        <v>30.9</v>
      </c>
      <c r="P116" s="14">
        <v>2.1203238163333329</v>
      </c>
      <c r="Q116" s="14">
        <v>8.4368159999999985</v>
      </c>
      <c r="R116" s="14">
        <v>20.798970919999999</v>
      </c>
    </row>
    <row r="117" spans="1:18">
      <c r="A117" s="13">
        <f t="shared" si="4"/>
        <v>2022</v>
      </c>
      <c r="B117" s="13">
        <v>12</v>
      </c>
      <c r="C117" s="14">
        <v>1012.3439677419352</v>
      </c>
      <c r="D117" s="19">
        <v>3.6039032258064516</v>
      </c>
      <c r="E117" s="14">
        <v>7.4253870967741937</v>
      </c>
      <c r="F117" s="14">
        <v>13.62</v>
      </c>
      <c r="G117" s="14">
        <v>-0.53900000000000003</v>
      </c>
      <c r="H117" s="14">
        <v>-0.21758064516129069</v>
      </c>
      <c r="I117" s="14">
        <v>8.68</v>
      </c>
      <c r="J117" s="14">
        <v>-8.3800000000000008</v>
      </c>
      <c r="K117" s="12">
        <v>13</v>
      </c>
      <c r="L117" s="14">
        <v>86</v>
      </c>
      <c r="M117" s="12">
        <v>14</v>
      </c>
      <c r="N117" s="12">
        <v>11</v>
      </c>
      <c r="O117" s="14">
        <v>16.899999999999999</v>
      </c>
      <c r="P117" s="14">
        <v>2.2171132742311825</v>
      </c>
      <c r="Q117" s="14">
        <v>7.047828</v>
      </c>
      <c r="R117" s="14">
        <v>14.620498480000002</v>
      </c>
    </row>
    <row r="118" spans="1:18">
      <c r="A118" s="15">
        <f t="shared" si="4"/>
        <v>2022</v>
      </c>
      <c r="B118" s="15">
        <v>13</v>
      </c>
      <c r="C118" s="16">
        <v>1017.176780821917</v>
      </c>
      <c r="D118" s="16">
        <v>11.489430136986304</v>
      </c>
      <c r="E118" s="16">
        <v>16.74766849315068</v>
      </c>
      <c r="F118" s="16">
        <v>37.6</v>
      </c>
      <c r="G118" s="16">
        <v>-0.53900000000000003</v>
      </c>
      <c r="H118" s="16">
        <v>6.2311917808219173</v>
      </c>
      <c r="I118" s="16">
        <v>18.84</v>
      </c>
      <c r="J118" s="16">
        <v>-8.3800000000000008</v>
      </c>
      <c r="K118" s="17">
        <v>58</v>
      </c>
      <c r="L118" s="16">
        <v>626</v>
      </c>
      <c r="M118" s="17">
        <v>152</v>
      </c>
      <c r="N118" s="17">
        <v>97</v>
      </c>
      <c r="O118" s="16">
        <v>30.9</v>
      </c>
      <c r="P118" s="16">
        <v>1.9771342064756114</v>
      </c>
      <c r="Q118" s="16">
        <v>13.462894800000001</v>
      </c>
      <c r="R118" s="16">
        <v>28.047486880000001</v>
      </c>
    </row>
    <row r="119" spans="1:18">
      <c r="A119" s="13">
        <v>2023</v>
      </c>
      <c r="B119" s="13">
        <v>1</v>
      </c>
      <c r="C119" s="14">
        <v>1015.2097838709677</v>
      </c>
      <c r="D119" s="14">
        <v>4.8121612903225808</v>
      </c>
      <c r="E119" s="14">
        <v>8.6710322580645176</v>
      </c>
      <c r="F119" s="14">
        <v>13.28</v>
      </c>
      <c r="G119" s="14">
        <v>0.65</v>
      </c>
      <c r="H119" s="14">
        <v>0.9532903225806455</v>
      </c>
      <c r="I119" s="14">
        <v>9.36</v>
      </c>
      <c r="J119" s="14">
        <v>-7.5670000000000002</v>
      </c>
      <c r="K119" s="12">
        <v>12</v>
      </c>
      <c r="L119" s="14">
        <v>89.8</v>
      </c>
      <c r="M119" s="12">
        <v>17</v>
      </c>
      <c r="N119" s="12">
        <v>13</v>
      </c>
      <c r="O119" s="14">
        <v>17.100000000000001</v>
      </c>
      <c r="P119" s="14">
        <v>2.6856701140537633</v>
      </c>
      <c r="Q119" s="14">
        <v>8.5499928000000001</v>
      </c>
      <c r="R119" s="14">
        <v>17.491095999999999</v>
      </c>
    </row>
    <row r="120" spans="1:18">
      <c r="A120" s="13">
        <f t="shared" ref="A120:A131" si="5">A119</f>
        <v>2023</v>
      </c>
      <c r="B120" s="13">
        <v>2</v>
      </c>
      <c r="C120" s="14">
        <v>1029.2611785714284</v>
      </c>
      <c r="D120" s="14">
        <v>6.2141428571428561</v>
      </c>
      <c r="E120" s="14">
        <v>10.585321428571431</v>
      </c>
      <c r="F120" s="14">
        <v>14.52</v>
      </c>
      <c r="G120" s="14">
        <v>7.569</v>
      </c>
      <c r="H120" s="14">
        <v>1.8429642857142856</v>
      </c>
      <c r="I120" s="14">
        <v>9.8699999999999992</v>
      </c>
      <c r="J120" s="14">
        <v>-5.5359999999999996</v>
      </c>
      <c r="K120" s="12">
        <v>14</v>
      </c>
      <c r="L120" s="14">
        <v>3.0000000000000004</v>
      </c>
      <c r="M120" s="12">
        <v>5</v>
      </c>
      <c r="N120" s="12">
        <v>1</v>
      </c>
      <c r="O120" s="14">
        <v>1.8</v>
      </c>
      <c r="P120" s="14">
        <v>2.0920217409166662</v>
      </c>
      <c r="Q120" s="14">
        <v>5.6434068000000002</v>
      </c>
      <c r="R120" s="14">
        <v>12.63988908</v>
      </c>
    </row>
    <row r="121" spans="1:18">
      <c r="A121" s="13">
        <f t="shared" si="5"/>
        <v>2023</v>
      </c>
      <c r="B121" s="13">
        <v>3</v>
      </c>
      <c r="C121" s="14">
        <v>1008.638964516129</v>
      </c>
      <c r="D121" s="14">
        <v>7.5764032258064509</v>
      </c>
      <c r="E121" s="14">
        <v>10.982935483870966</v>
      </c>
      <c r="F121" s="14">
        <v>15.88</v>
      </c>
      <c r="G121" s="14">
        <v>2.8780000000000001</v>
      </c>
      <c r="H121" s="14">
        <v>4.169870967741935</v>
      </c>
      <c r="I121" s="14">
        <v>9.7100000000000009</v>
      </c>
      <c r="J121" s="14">
        <v>-4.2359999999999998</v>
      </c>
      <c r="K121" s="12">
        <v>6</v>
      </c>
      <c r="L121" s="14">
        <v>115.10000000000002</v>
      </c>
      <c r="M121" s="12">
        <v>25</v>
      </c>
      <c r="N121" s="12">
        <v>20</v>
      </c>
      <c r="O121" s="14">
        <v>13.2</v>
      </c>
      <c r="P121" s="14">
        <v>2.8311635550389775</v>
      </c>
      <c r="Q121" s="14">
        <v>9.3473748000000008</v>
      </c>
      <c r="R121" s="14">
        <v>18.741194920000002</v>
      </c>
    </row>
    <row r="122" spans="1:18">
      <c r="A122" s="13">
        <f t="shared" si="5"/>
        <v>2023</v>
      </c>
      <c r="B122" s="13">
        <v>4</v>
      </c>
      <c r="C122" s="14">
        <v>1016.8218733333332</v>
      </c>
      <c r="D122" s="14">
        <v>9.0500166666666679</v>
      </c>
      <c r="E122" s="14">
        <v>14.100999999999999</v>
      </c>
      <c r="F122" s="14">
        <v>19</v>
      </c>
      <c r="G122" s="14">
        <v>9.1199999999999992</v>
      </c>
      <c r="H122" s="14">
        <v>3.9990333333333328</v>
      </c>
      <c r="I122" s="14">
        <v>9.24</v>
      </c>
      <c r="J122" s="14">
        <v>-3.3490000000000002</v>
      </c>
      <c r="K122" s="12">
        <v>4</v>
      </c>
      <c r="L122" s="14">
        <v>57.79999999999999</v>
      </c>
      <c r="M122" s="12">
        <v>17</v>
      </c>
      <c r="N122" s="12">
        <v>11</v>
      </c>
      <c r="O122" s="14">
        <v>10.6</v>
      </c>
      <c r="P122" s="14">
        <v>2.0455901077499998</v>
      </c>
      <c r="Q122" s="14">
        <v>7.4542356000000005</v>
      </c>
      <c r="R122" s="14">
        <v>18.24218424</v>
      </c>
    </row>
    <row r="123" spans="1:18">
      <c r="A123" s="13">
        <f t="shared" si="5"/>
        <v>2023</v>
      </c>
      <c r="B123" s="13">
        <v>5</v>
      </c>
      <c r="C123" s="14">
        <v>1023.2500967741938</v>
      </c>
      <c r="D123" s="14">
        <v>13.145290322580644</v>
      </c>
      <c r="E123" s="14">
        <v>18.716129032258067</v>
      </c>
      <c r="F123" s="14">
        <v>22.85</v>
      </c>
      <c r="G123" s="14">
        <v>14.13</v>
      </c>
      <c r="H123" s="14">
        <v>7.5744516129032249</v>
      </c>
      <c r="I123" s="14">
        <v>11.76</v>
      </c>
      <c r="J123" s="14">
        <v>3.3650000000000002</v>
      </c>
      <c r="K123" s="12">
        <v>0</v>
      </c>
      <c r="L123" s="14">
        <v>43.399999999999991</v>
      </c>
      <c r="M123" s="12">
        <v>12</v>
      </c>
      <c r="N123" s="12">
        <v>8</v>
      </c>
      <c r="O123" s="14">
        <v>12.9</v>
      </c>
      <c r="P123" s="14">
        <v>2.0092412510107529</v>
      </c>
      <c r="Q123" s="14">
        <v>4.7585699999999997</v>
      </c>
      <c r="R123" s="14">
        <v>12.500989200000001</v>
      </c>
    </row>
    <row r="124" spans="1:18">
      <c r="A124" s="13">
        <f t="shared" si="5"/>
        <v>2023</v>
      </c>
      <c r="B124" s="13">
        <v>6</v>
      </c>
      <c r="C124" s="14">
        <v>1018.3250999999998</v>
      </c>
      <c r="D124" s="14">
        <v>17.885216666666665</v>
      </c>
      <c r="E124" s="14">
        <v>24.608999999999995</v>
      </c>
      <c r="F124" s="14">
        <v>30.83</v>
      </c>
      <c r="G124" s="14">
        <v>17.66</v>
      </c>
      <c r="H124" s="14">
        <v>11.161433333333331</v>
      </c>
      <c r="I124" s="14">
        <v>16.59</v>
      </c>
      <c r="J124" s="14">
        <v>6.3230000000000004</v>
      </c>
      <c r="K124" s="12">
        <v>0</v>
      </c>
      <c r="L124" s="14">
        <v>24.099999999999998</v>
      </c>
      <c r="M124" s="12">
        <v>4</v>
      </c>
      <c r="N124" s="12">
        <v>3</v>
      </c>
      <c r="O124" s="14">
        <v>10.4</v>
      </c>
      <c r="P124" s="14">
        <v>1.9595129089666665</v>
      </c>
      <c r="Q124" s="14">
        <v>4.2749964</v>
      </c>
      <c r="R124" s="14">
        <v>10.772457360000001</v>
      </c>
    </row>
    <row r="125" spans="1:18">
      <c r="A125" s="13">
        <f t="shared" si="5"/>
        <v>2023</v>
      </c>
      <c r="B125" s="13">
        <v>7</v>
      </c>
      <c r="C125" s="14">
        <v>1011.6371580645161</v>
      </c>
      <c r="D125" s="14">
        <v>16.580564516129034</v>
      </c>
      <c r="E125" s="14">
        <v>21.567741935483877</v>
      </c>
      <c r="F125" s="14">
        <v>28.22</v>
      </c>
      <c r="G125" s="14">
        <v>17.329999999999998</v>
      </c>
      <c r="H125" s="14">
        <v>11.593387096774197</v>
      </c>
      <c r="I125" s="14">
        <v>15.94</v>
      </c>
      <c r="J125" s="14">
        <v>6.4459999999999997</v>
      </c>
      <c r="K125" s="12">
        <v>0</v>
      </c>
      <c r="L125" s="14">
        <v>93.899999999999977</v>
      </c>
      <c r="M125" s="12">
        <v>15</v>
      </c>
      <c r="N125" s="12">
        <v>12</v>
      </c>
      <c r="O125" s="14">
        <v>29</v>
      </c>
      <c r="P125" s="14">
        <v>2.0551201137043011</v>
      </c>
      <c r="Q125" s="14">
        <v>5.5868183999999994</v>
      </c>
      <c r="R125" s="14">
        <v>18.144439880000004</v>
      </c>
    </row>
    <row r="126" spans="1:18">
      <c r="A126" s="13">
        <f t="shared" si="5"/>
        <v>2023</v>
      </c>
      <c r="B126" s="13">
        <v>8</v>
      </c>
      <c r="C126" s="14">
        <v>1013.9929645161289</v>
      </c>
      <c r="D126" s="14">
        <v>17.137370967741937</v>
      </c>
      <c r="E126" s="14">
        <v>22.140967741935487</v>
      </c>
      <c r="F126" s="14">
        <v>26.42</v>
      </c>
      <c r="G126" s="14">
        <v>17.690000000000001</v>
      </c>
      <c r="H126" s="14">
        <v>12.133774193548387</v>
      </c>
      <c r="I126" s="14">
        <v>17.2</v>
      </c>
      <c r="J126" s="14">
        <v>7.6669999999999998</v>
      </c>
      <c r="K126" s="12">
        <v>0</v>
      </c>
      <c r="L126" s="14">
        <v>77.799999999999983</v>
      </c>
      <c r="M126" s="12">
        <v>14</v>
      </c>
      <c r="N126" s="12">
        <v>9</v>
      </c>
      <c r="O126" s="14">
        <v>17.8</v>
      </c>
      <c r="P126" s="14">
        <v>1.5759501005537635</v>
      </c>
      <c r="Q126" s="14">
        <v>4.6351044000000003</v>
      </c>
      <c r="R126" s="14">
        <v>11.92995636</v>
      </c>
    </row>
    <row r="127" spans="1:18">
      <c r="A127" s="13">
        <f t="shared" si="5"/>
        <v>2023</v>
      </c>
      <c r="B127" s="13">
        <v>9</v>
      </c>
      <c r="C127" s="14">
        <v>1014.8227866666665</v>
      </c>
      <c r="D127" s="14">
        <v>17.626916666666663</v>
      </c>
      <c r="E127" s="14">
        <v>23.073999999999998</v>
      </c>
      <c r="F127" s="14">
        <v>31.76</v>
      </c>
      <c r="G127" s="14">
        <v>17.43</v>
      </c>
      <c r="H127" s="14">
        <v>12.179833333333336</v>
      </c>
      <c r="I127" s="14">
        <v>16.86</v>
      </c>
      <c r="J127" s="14">
        <v>6.6920000000000002</v>
      </c>
      <c r="K127" s="12">
        <v>0</v>
      </c>
      <c r="L127" s="14">
        <v>75.7</v>
      </c>
      <c r="M127" s="12">
        <v>8</v>
      </c>
      <c r="N127" s="12">
        <v>6</v>
      </c>
      <c r="O127" s="14">
        <v>35.6</v>
      </c>
      <c r="P127" s="14">
        <v>1.5135928497666664</v>
      </c>
      <c r="Q127" s="14">
        <v>6.1835687999999998</v>
      </c>
      <c r="R127" s="14">
        <v>15.191531320000001</v>
      </c>
    </row>
    <row r="128" spans="1:18">
      <c r="A128" s="13">
        <f t="shared" si="5"/>
        <v>2023</v>
      </c>
      <c r="B128" s="13">
        <v>10</v>
      </c>
      <c r="C128" s="14">
        <v>1007.6920354838711</v>
      </c>
      <c r="D128" s="14">
        <v>12.946112903225806</v>
      </c>
      <c r="E128" s="14">
        <v>17.430967741935483</v>
      </c>
      <c r="F128" s="14">
        <v>26.1</v>
      </c>
      <c r="G128" s="14">
        <v>11.51</v>
      </c>
      <c r="H128" s="14">
        <v>8.4612580645161284</v>
      </c>
      <c r="I128" s="14">
        <v>15.72</v>
      </c>
      <c r="J128" s="14">
        <v>-1.4890000000000001</v>
      </c>
      <c r="K128" s="12">
        <v>1</v>
      </c>
      <c r="L128" s="14">
        <v>113.99999999999999</v>
      </c>
      <c r="M128" s="12">
        <v>18</v>
      </c>
      <c r="N128" s="12">
        <v>13</v>
      </c>
      <c r="O128" s="14">
        <v>22.6</v>
      </c>
      <c r="P128" s="14">
        <v>1.6761661979390676</v>
      </c>
      <c r="Q128" s="14">
        <v>5.4550000000000001</v>
      </c>
      <c r="R128" s="14">
        <v>12.068856240000001</v>
      </c>
    </row>
    <row r="129" spans="1:18">
      <c r="A129" s="13">
        <f t="shared" si="5"/>
        <v>2023</v>
      </c>
      <c r="B129" s="13">
        <v>11</v>
      </c>
      <c r="C129" s="14">
        <v>1004.1950999999998</v>
      </c>
      <c r="D129" s="14">
        <v>7.7026833333333329</v>
      </c>
      <c r="E129" s="14">
        <v>11.544266666666665</v>
      </c>
      <c r="F129" s="14">
        <v>15.52</v>
      </c>
      <c r="G129" s="14">
        <v>3.3889999999999998</v>
      </c>
      <c r="H129" s="14">
        <v>3.8611000000000004</v>
      </c>
      <c r="I129" s="14">
        <v>10.45</v>
      </c>
      <c r="J129" s="14">
        <v>-3.7749999999999999</v>
      </c>
      <c r="K129" s="12">
        <v>7</v>
      </c>
      <c r="L129" s="14">
        <v>94.000000000000014</v>
      </c>
      <c r="M129" s="12">
        <v>20</v>
      </c>
      <c r="N129" s="12">
        <v>15</v>
      </c>
      <c r="O129" s="14">
        <v>24.8</v>
      </c>
      <c r="P129" s="14">
        <v>2.143211574074074</v>
      </c>
      <c r="Q129" s="14">
        <v>6.7279999999999998</v>
      </c>
      <c r="R129" s="14">
        <v>15.97</v>
      </c>
    </row>
    <row r="130" spans="1:18">
      <c r="A130" s="13">
        <f t="shared" si="5"/>
        <v>2023</v>
      </c>
      <c r="B130" s="13">
        <v>12</v>
      </c>
      <c r="C130" s="14">
        <v>1011.4594354838708</v>
      </c>
      <c r="D130" s="14">
        <v>7.5493064516129023</v>
      </c>
      <c r="E130" s="14">
        <v>10.534677419354837</v>
      </c>
      <c r="F130" s="14">
        <v>14.68</v>
      </c>
      <c r="G130" s="14">
        <v>1.8</v>
      </c>
      <c r="H130" s="14">
        <v>4.5639354838709671</v>
      </c>
      <c r="I130" s="14">
        <v>11.05</v>
      </c>
      <c r="J130" s="14">
        <v>-3.5270000000000001</v>
      </c>
      <c r="K130" s="12">
        <v>6</v>
      </c>
      <c r="L130" s="14">
        <v>106.69999999999999</v>
      </c>
      <c r="M130" s="12">
        <v>23</v>
      </c>
      <c r="N130" s="12">
        <v>18</v>
      </c>
      <c r="O130" s="14">
        <v>14.9</v>
      </c>
      <c r="P130" s="14">
        <v>3.0619677419354847</v>
      </c>
      <c r="Q130" s="14">
        <v>7.6109999999999998</v>
      </c>
      <c r="R130" s="14">
        <v>18.09</v>
      </c>
    </row>
    <row r="131" spans="1:18">
      <c r="A131" s="15">
        <f t="shared" si="5"/>
        <v>2023</v>
      </c>
      <c r="B131" s="15">
        <v>13</v>
      </c>
      <c r="C131" s="16">
        <v>1014.5</v>
      </c>
      <c r="D131" s="16">
        <v>11.55</v>
      </c>
      <c r="E131" s="16">
        <v>16.190000000000001</v>
      </c>
      <c r="F131" s="16">
        <v>31.76</v>
      </c>
      <c r="G131" s="16">
        <v>0.65</v>
      </c>
      <c r="H131" s="16">
        <v>6.91</v>
      </c>
      <c r="I131" s="16">
        <v>17.2</v>
      </c>
      <c r="J131" s="16">
        <v>-7.5670000000000002</v>
      </c>
      <c r="K131" s="17">
        <v>50</v>
      </c>
      <c r="L131" s="16">
        <v>895.3</v>
      </c>
      <c r="M131" s="17">
        <v>178</v>
      </c>
      <c r="N131" s="17">
        <v>129</v>
      </c>
      <c r="O131" s="16">
        <v>35.6</v>
      </c>
      <c r="P131" s="16">
        <v>2.14</v>
      </c>
      <c r="Q131" s="16">
        <v>9.3473748000000008</v>
      </c>
      <c r="R131" s="16">
        <v>18.741194920000002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"/>
  <sheetViews>
    <sheetView showGridLines="0" workbookViewId="0">
      <selection activeCell="H18" sqref="H18"/>
    </sheetView>
  </sheetViews>
  <sheetFormatPr defaultRowHeight="12.9"/>
  <cols>
    <col min="1" max="1" width="34.08984375" style="12" bestFit="1" customWidth="1"/>
    <col min="2" max="2" width="16.08984375" style="12" bestFit="1" customWidth="1"/>
    <col min="3" max="14" width="6.81640625" style="12" bestFit="1" customWidth="1"/>
    <col min="15" max="15" width="10.81640625" style="12" customWidth="1"/>
    <col min="16" max="26" width="27.453125" style="12" bestFit="1" customWidth="1"/>
    <col min="27" max="27" width="27.453125" style="12" customWidth="1"/>
    <col min="28" max="39" width="27.453125" style="12" bestFit="1" customWidth="1"/>
    <col min="40" max="40" width="27.453125" style="12" customWidth="1"/>
    <col min="41" max="52" width="27.453125" style="12" bestFit="1" customWidth="1"/>
    <col min="53" max="53" width="27.453125" style="12" customWidth="1"/>
    <col min="54" max="65" width="27.453125" style="12" bestFit="1" customWidth="1"/>
    <col min="66" max="66" width="27.453125" style="12" customWidth="1"/>
    <col min="67" max="78" width="27.453125" style="12" bestFit="1" customWidth="1"/>
    <col min="79" max="79" width="27.453125" style="12" customWidth="1"/>
    <col min="80" max="91" width="27.453125" style="12" bestFit="1" customWidth="1"/>
    <col min="92" max="92" width="27.453125" style="12" customWidth="1"/>
    <col min="93" max="104" width="27.453125" style="12" bestFit="1" customWidth="1"/>
    <col min="105" max="105" width="27.453125" style="12" customWidth="1"/>
    <col min="106" max="117" width="27.453125" style="12" bestFit="1" customWidth="1"/>
    <col min="118" max="118" width="27.453125" style="12" customWidth="1"/>
    <col min="119" max="130" width="27.453125" style="12" bestFit="1" customWidth="1"/>
    <col min="131" max="131" width="27.453125" style="12" customWidth="1"/>
    <col min="132" max="143" width="27.453125" style="12" bestFit="1" customWidth="1"/>
    <col min="144" max="144" width="27.453125" style="12" customWidth="1"/>
    <col min="145" max="156" width="27.453125" style="12" bestFit="1" customWidth="1"/>
    <col min="157" max="157" width="27.453125" style="12" customWidth="1"/>
    <col min="158" max="169" width="27.453125" style="12" bestFit="1" customWidth="1"/>
    <col min="170" max="170" width="27.453125" style="12" customWidth="1"/>
    <col min="171" max="179" width="27.453125" style="12" bestFit="1" customWidth="1"/>
    <col min="180" max="180" width="27.453125" style="12" customWidth="1"/>
    <col min="181" max="182" width="27.453125" style="12" bestFit="1" customWidth="1"/>
    <col min="183" max="183" width="27.453125" style="12" customWidth="1"/>
    <col min="184" max="192" width="27.453125" style="12" bestFit="1" customWidth="1"/>
    <col min="193" max="193" width="27.453125" style="12" customWidth="1"/>
    <col min="194" max="195" width="27.453125" style="12" bestFit="1" customWidth="1"/>
    <col min="196" max="196" width="32.36328125" style="12" bestFit="1" customWidth="1"/>
    <col min="197" max="197" width="24.1796875" style="12" bestFit="1" customWidth="1"/>
    <col min="198" max="198" width="26.453125" style="12" bestFit="1" customWidth="1"/>
    <col min="199" max="199" width="26" style="12" bestFit="1" customWidth="1"/>
    <col min="200" max="200" width="23.1796875" style="12" bestFit="1" customWidth="1"/>
    <col min="201" max="201" width="22.1796875" style="12" bestFit="1" customWidth="1"/>
    <col min="202" max="202" width="20" style="12" bestFit="1" customWidth="1"/>
    <col min="203" max="203" width="23.1796875" style="12" bestFit="1" customWidth="1"/>
    <col min="204" max="205" width="24.1796875" style="12" bestFit="1" customWidth="1"/>
    <col min="206" max="206" width="32.36328125" style="12" bestFit="1" customWidth="1"/>
    <col min="207" max="207" width="20.453125" style="12" bestFit="1" customWidth="1"/>
    <col min="208" max="208" width="20.36328125" style="12" bestFit="1" customWidth="1"/>
    <col min="209" max="209" width="27.36328125" style="12" bestFit="1" customWidth="1"/>
    <col min="210" max="210" width="23" style="12" bestFit="1" customWidth="1"/>
    <col min="211" max="16384" width="8.7265625" style="12"/>
  </cols>
  <sheetData>
    <row r="1" spans="1:14" s="8" customFormat="1" ht="15.9">
      <c r="A1" s="8" t="s">
        <v>77</v>
      </c>
    </row>
    <row r="2" spans="1:14" s="8" customFormat="1" ht="15.9">
      <c r="A2" s="8" t="s">
        <v>38</v>
      </c>
    </row>
    <row r="4" spans="1:14">
      <c r="A4" s="12" t="s">
        <v>39</v>
      </c>
    </row>
    <row r="6" spans="1:14">
      <c r="A6" s="20" t="s">
        <v>13</v>
      </c>
      <c r="B6" s="12" t="s">
        <v>37</v>
      </c>
    </row>
    <row r="8" spans="1:14">
      <c r="B8" s="20" t="s">
        <v>32</v>
      </c>
    </row>
    <row r="9" spans="1:14">
      <c r="A9" s="20" t="s">
        <v>33</v>
      </c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2">
        <v>8</v>
      </c>
      <c r="J9" s="12">
        <v>9</v>
      </c>
      <c r="K9" s="12">
        <v>10</v>
      </c>
      <c r="L9" s="12">
        <v>11</v>
      </c>
      <c r="M9" s="12">
        <v>12</v>
      </c>
      <c r="N9" s="12">
        <v>13</v>
      </c>
    </row>
    <row r="10" spans="1:14">
      <c r="A10" s="21" t="s">
        <v>78</v>
      </c>
      <c r="B10" s="14">
        <v>1015.213441935484</v>
      </c>
      <c r="C10" s="14">
        <v>1014.7969942364532</v>
      </c>
      <c r="D10" s="14">
        <v>1015.7625922580644</v>
      </c>
      <c r="E10" s="14">
        <v>1017.3627946666668</v>
      </c>
      <c r="F10" s="14">
        <v>1017.2724403225808</v>
      </c>
      <c r="G10" s="14">
        <v>1016.9070943333334</v>
      </c>
      <c r="H10" s="14">
        <v>1016.0771883870966</v>
      </c>
      <c r="I10" s="14">
        <v>1015.6698458064515</v>
      </c>
      <c r="J10" s="14">
        <v>1017.4253205053762</v>
      </c>
      <c r="K10" s="14">
        <v>1014.750671935484</v>
      </c>
      <c r="L10" s="14">
        <v>1011.8328996666665</v>
      </c>
      <c r="M10" s="14">
        <v>1014.7427467741934</v>
      </c>
      <c r="N10" s="14">
        <v>1015.6524929909226</v>
      </c>
    </row>
    <row r="11" spans="1:14">
      <c r="A11" s="21" t="s">
        <v>79</v>
      </c>
      <c r="B11" s="14">
        <v>4.7829435483870961</v>
      </c>
      <c r="C11" s="14">
        <v>5.7045588669950735</v>
      </c>
      <c r="D11" s="14">
        <v>7.3036145161290325</v>
      </c>
      <c r="E11" s="14">
        <v>9.2234533333333317</v>
      </c>
      <c r="F11" s="14">
        <v>12.519624193548388</v>
      </c>
      <c r="G11" s="14">
        <v>15.96997166666667</v>
      </c>
      <c r="H11" s="14">
        <v>17.857335483870969</v>
      </c>
      <c r="I11" s="14">
        <v>17.212172580645159</v>
      </c>
      <c r="J11" s="14">
        <v>15.061551559139783</v>
      </c>
      <c r="K11" s="14">
        <v>11.830014516129031</v>
      </c>
      <c r="L11" s="14">
        <v>7.8114649999999983</v>
      </c>
      <c r="M11" s="14">
        <v>6.2276709677419344</v>
      </c>
      <c r="N11" s="14">
        <v>10.988184245078225</v>
      </c>
    </row>
    <row r="12" spans="1:14">
      <c r="A12" s="21" t="s">
        <v>80</v>
      </c>
      <c r="B12" s="14">
        <v>8.4778645161290314</v>
      </c>
      <c r="C12" s="14">
        <v>9.5386066502463063</v>
      </c>
      <c r="D12" s="14">
        <v>11.701016129032258</v>
      </c>
      <c r="E12" s="14">
        <v>14.899796666666669</v>
      </c>
      <c r="F12" s="14">
        <v>18.171774193548384</v>
      </c>
      <c r="G12" s="14">
        <v>21.685533333333332</v>
      </c>
      <c r="H12" s="14">
        <v>23.811483870967741</v>
      </c>
      <c r="I12" s="14">
        <v>22.734806451612908</v>
      </c>
      <c r="J12" s="14">
        <v>20.38760752688172</v>
      </c>
      <c r="K12" s="14">
        <v>16.018096774193548</v>
      </c>
      <c r="L12" s="14">
        <v>11.459</v>
      </c>
      <c r="M12" s="14">
        <v>9.5179645161290303</v>
      </c>
      <c r="N12" s="14">
        <v>15.73386120368291</v>
      </c>
    </row>
    <row r="13" spans="1:14">
      <c r="A13" s="21" t="s">
        <v>96</v>
      </c>
      <c r="B13" s="14">
        <v>13.103999999999999</v>
      </c>
      <c r="C13" s="14">
        <v>14.468000000000004</v>
      </c>
      <c r="D13" s="14">
        <v>17.478999999999999</v>
      </c>
      <c r="E13" s="14">
        <v>21.723000000000003</v>
      </c>
      <c r="F13" s="14">
        <v>24.600999999999999</v>
      </c>
      <c r="G13" s="14">
        <v>29.503999999999998</v>
      </c>
      <c r="H13" s="14">
        <v>32.548999999999999</v>
      </c>
      <c r="I13" s="14">
        <v>29.585000000000001</v>
      </c>
      <c r="J13" s="14">
        <v>26.425000000000001</v>
      </c>
      <c r="K13" s="14">
        <v>20.836000000000002</v>
      </c>
      <c r="L13" s="14">
        <v>16.225000000000001</v>
      </c>
      <c r="M13" s="14">
        <v>13.973999999999998</v>
      </c>
      <c r="N13" s="14">
        <v>33.082000000000008</v>
      </c>
    </row>
    <row r="14" spans="1:14">
      <c r="A14" s="21" t="s">
        <v>81</v>
      </c>
      <c r="B14" s="14">
        <v>14.91</v>
      </c>
      <c r="C14" s="14">
        <v>19.43</v>
      </c>
      <c r="D14" s="14">
        <v>22.66</v>
      </c>
      <c r="E14" s="14">
        <v>26.94</v>
      </c>
      <c r="F14" s="14">
        <v>27.81</v>
      </c>
      <c r="G14" s="14">
        <v>32.369999999999997</v>
      </c>
      <c r="H14" s="14">
        <v>37.6</v>
      </c>
      <c r="I14" s="14">
        <v>36.299999999999997</v>
      </c>
      <c r="J14" s="14">
        <v>31.76</v>
      </c>
      <c r="K14" s="14">
        <v>26.1</v>
      </c>
      <c r="L14" s="14">
        <v>17.34</v>
      </c>
      <c r="M14" s="14">
        <v>15.29</v>
      </c>
      <c r="N14" s="14">
        <v>37.6</v>
      </c>
    </row>
    <row r="15" spans="1:14">
      <c r="A15" s="21" t="s">
        <v>82</v>
      </c>
      <c r="B15" s="14">
        <v>0.55600000000000005</v>
      </c>
      <c r="C15" s="14">
        <v>-0.35699999999999998</v>
      </c>
      <c r="D15" s="14">
        <v>-1.032</v>
      </c>
      <c r="E15" s="14">
        <v>7.6980000000000004</v>
      </c>
      <c r="F15" s="14">
        <v>11.47</v>
      </c>
      <c r="G15" s="14">
        <v>12.81</v>
      </c>
      <c r="H15" s="14">
        <v>15.55</v>
      </c>
      <c r="I15" s="14">
        <v>15.25</v>
      </c>
      <c r="J15" s="14">
        <v>11.81</v>
      </c>
      <c r="K15" s="14">
        <v>7.15</v>
      </c>
      <c r="L15" s="14">
        <v>3.3889999999999998</v>
      </c>
      <c r="M15" s="14">
        <v>-0.53900000000000003</v>
      </c>
      <c r="N15" s="14">
        <v>-1.032</v>
      </c>
    </row>
    <row r="16" spans="1:14">
      <c r="A16" s="21" t="s">
        <v>83</v>
      </c>
      <c r="B16" s="14">
        <v>1.0880225806451616</v>
      </c>
      <c r="C16" s="14">
        <v>1.8705110837438426</v>
      </c>
      <c r="D16" s="14">
        <v>2.9062129032258062</v>
      </c>
      <c r="E16" s="14">
        <v>3.5471099999999991</v>
      </c>
      <c r="F16" s="14">
        <v>6.8674741935483867</v>
      </c>
      <c r="G16" s="14">
        <v>10.254410000000002</v>
      </c>
      <c r="H16" s="14">
        <v>11.903187096774195</v>
      </c>
      <c r="I16" s="14">
        <v>11.689538709677421</v>
      </c>
      <c r="J16" s="14">
        <v>9.73549559139785</v>
      </c>
      <c r="K16" s="14">
        <v>7.641932258064517</v>
      </c>
      <c r="L16" s="14">
        <v>4.1639300000000006</v>
      </c>
      <c r="M16" s="14">
        <v>2.9373774193548381</v>
      </c>
      <c r="N16" s="14">
        <v>6.2435072864735393</v>
      </c>
    </row>
    <row r="17" spans="1:14">
      <c r="A17" s="21" t="s">
        <v>85</v>
      </c>
      <c r="B17" s="14">
        <v>11.03</v>
      </c>
      <c r="C17" s="14">
        <v>10.18</v>
      </c>
      <c r="D17" s="14">
        <v>10.86</v>
      </c>
      <c r="E17" s="14">
        <v>11.82</v>
      </c>
      <c r="F17" s="14">
        <v>14.72</v>
      </c>
      <c r="G17" s="14">
        <v>16.59</v>
      </c>
      <c r="H17" s="14">
        <v>18.75</v>
      </c>
      <c r="I17" s="14">
        <v>19.25</v>
      </c>
      <c r="J17" s="14">
        <v>17.079999999999998</v>
      </c>
      <c r="K17" s="14">
        <v>16</v>
      </c>
      <c r="L17" s="14">
        <v>12.95</v>
      </c>
      <c r="M17" s="14">
        <v>12.86</v>
      </c>
      <c r="N17" s="14">
        <v>19.25</v>
      </c>
    </row>
    <row r="18" spans="1:14">
      <c r="A18" s="21" t="s">
        <v>86</v>
      </c>
      <c r="B18" s="14">
        <v>-7.5670000000000002</v>
      </c>
      <c r="C18" s="14">
        <v>-8.5</v>
      </c>
      <c r="D18" s="14">
        <v>-5.508</v>
      </c>
      <c r="E18" s="14">
        <v>-4.9989999999999997</v>
      </c>
      <c r="F18" s="14">
        <v>-1.9570000000000001</v>
      </c>
      <c r="G18" s="14">
        <v>2.6829999999999998</v>
      </c>
      <c r="H18" s="14">
        <v>3.0379999999999998</v>
      </c>
      <c r="I18" s="14">
        <v>3.54</v>
      </c>
      <c r="J18" s="14">
        <v>-0.72099999999999997</v>
      </c>
      <c r="K18" s="14">
        <v>-3.669</v>
      </c>
      <c r="L18" s="14">
        <v>-7.516</v>
      </c>
      <c r="M18" s="14">
        <v>-8.3800000000000008</v>
      </c>
      <c r="N18" s="14">
        <v>-8.5</v>
      </c>
    </row>
    <row r="19" spans="1:14">
      <c r="A19" s="21" t="s">
        <v>36</v>
      </c>
      <c r="B19" s="22">
        <v>12.2</v>
      </c>
      <c r="C19" s="22">
        <v>10.9</v>
      </c>
      <c r="D19" s="22">
        <v>7.9</v>
      </c>
      <c r="E19" s="22">
        <v>6.4</v>
      </c>
      <c r="F19" s="22">
        <v>1.1000000000000001</v>
      </c>
      <c r="G19" s="22">
        <v>0</v>
      </c>
      <c r="H19" s="22">
        <v>0</v>
      </c>
      <c r="I19" s="22">
        <v>0</v>
      </c>
      <c r="J19" s="22">
        <v>0.2</v>
      </c>
      <c r="K19" s="22">
        <v>0.9</v>
      </c>
      <c r="L19" s="22">
        <v>6.6</v>
      </c>
      <c r="M19" s="22">
        <v>9.5</v>
      </c>
      <c r="N19" s="22">
        <v>55.7</v>
      </c>
    </row>
    <row r="20" spans="1:14">
      <c r="A20" s="21" t="s">
        <v>87</v>
      </c>
      <c r="B20" s="14">
        <v>79.469999999999985</v>
      </c>
      <c r="C20" s="14">
        <v>54.05</v>
      </c>
      <c r="D20" s="14">
        <v>55.190000000000012</v>
      </c>
      <c r="E20" s="14">
        <v>39.869999999999997</v>
      </c>
      <c r="F20" s="14">
        <v>49.05</v>
      </c>
      <c r="G20" s="14">
        <v>46.36</v>
      </c>
      <c r="H20" s="14">
        <v>43.89</v>
      </c>
      <c r="I20" s="14">
        <v>60.64</v>
      </c>
      <c r="J20" s="14">
        <v>53.52</v>
      </c>
      <c r="K20" s="14">
        <v>83.429999999999993</v>
      </c>
      <c r="L20" s="14">
        <v>75.599999999999994</v>
      </c>
      <c r="M20" s="14">
        <v>74.08</v>
      </c>
      <c r="N20" s="14">
        <v>715.15</v>
      </c>
    </row>
    <row r="21" spans="1:14">
      <c r="A21" s="21" t="s">
        <v>88</v>
      </c>
      <c r="B21" s="14">
        <v>18.899999999999999</v>
      </c>
      <c r="C21" s="14">
        <v>14.8</v>
      </c>
      <c r="D21" s="14">
        <v>15.2</v>
      </c>
      <c r="E21" s="14">
        <v>10.5</v>
      </c>
      <c r="F21" s="14">
        <v>12.6</v>
      </c>
      <c r="G21" s="14">
        <v>11.7</v>
      </c>
      <c r="H21" s="14">
        <v>10.6</v>
      </c>
      <c r="I21" s="14">
        <v>12.9</v>
      </c>
      <c r="J21" s="14">
        <v>11.4</v>
      </c>
      <c r="K21" s="14">
        <v>16.600000000000001</v>
      </c>
      <c r="L21" s="14">
        <v>18</v>
      </c>
      <c r="M21" s="14">
        <v>19</v>
      </c>
      <c r="N21" s="14">
        <v>172.2</v>
      </c>
    </row>
    <row r="22" spans="1:14">
      <c r="A22" s="21" t="s">
        <v>89</v>
      </c>
      <c r="B22" s="14">
        <v>13.4</v>
      </c>
      <c r="C22" s="14">
        <v>10.6</v>
      </c>
      <c r="D22" s="14">
        <v>10.4</v>
      </c>
      <c r="E22" s="14">
        <v>7.2</v>
      </c>
      <c r="F22" s="14">
        <v>8.8000000000000007</v>
      </c>
      <c r="G22" s="14">
        <v>7</v>
      </c>
      <c r="H22" s="14">
        <v>6.9</v>
      </c>
      <c r="I22" s="14">
        <v>8.4</v>
      </c>
      <c r="J22" s="14">
        <v>7.7</v>
      </c>
      <c r="K22" s="14">
        <v>12</v>
      </c>
      <c r="L22" s="14">
        <v>12.1</v>
      </c>
      <c r="M22" s="14">
        <v>13</v>
      </c>
      <c r="N22" s="14">
        <v>117.5</v>
      </c>
    </row>
    <row r="23" spans="1:14">
      <c r="A23" s="21" t="s">
        <v>94</v>
      </c>
      <c r="B23" s="14">
        <v>15.27</v>
      </c>
      <c r="C23" s="14">
        <v>11.969999999999999</v>
      </c>
      <c r="D23" s="14">
        <v>11.450000000000001</v>
      </c>
      <c r="E23" s="14">
        <v>11.559999999999999</v>
      </c>
      <c r="F23" s="14">
        <v>14.620000000000001</v>
      </c>
      <c r="G23" s="14">
        <v>18.650000000000002</v>
      </c>
      <c r="H23" s="14">
        <v>16.990000000000002</v>
      </c>
      <c r="I23" s="14">
        <v>18.52</v>
      </c>
      <c r="J23" s="14">
        <v>22.359999999999996</v>
      </c>
      <c r="K23" s="14">
        <v>20.12</v>
      </c>
      <c r="L23" s="14">
        <v>17.130000000000003</v>
      </c>
      <c r="M23" s="14">
        <v>14.64</v>
      </c>
      <c r="N23" s="14">
        <v>39.11999999999999</v>
      </c>
    </row>
    <row r="24" spans="1:14">
      <c r="A24" s="21" t="s">
        <v>90</v>
      </c>
      <c r="B24" s="14">
        <v>22.5</v>
      </c>
      <c r="C24" s="14">
        <v>23.8</v>
      </c>
      <c r="D24" s="14">
        <v>19.7</v>
      </c>
      <c r="E24" s="14">
        <v>18.7</v>
      </c>
      <c r="F24" s="14">
        <v>32.6</v>
      </c>
      <c r="G24" s="14">
        <v>48.9</v>
      </c>
      <c r="H24" s="14">
        <v>41.7</v>
      </c>
      <c r="I24" s="14">
        <v>42.3</v>
      </c>
      <c r="J24" s="14">
        <v>55.4</v>
      </c>
      <c r="K24" s="14">
        <v>46</v>
      </c>
      <c r="L24" s="14">
        <v>30.9</v>
      </c>
      <c r="M24" s="14">
        <v>17.100000000000001</v>
      </c>
      <c r="N24" s="14">
        <v>55.4</v>
      </c>
    </row>
    <row r="25" spans="1:14">
      <c r="A25" s="21" t="s">
        <v>91</v>
      </c>
      <c r="B25" s="14">
        <v>2.4134548938488236</v>
      </c>
      <c r="C25" s="14">
        <v>2.871448917308391</v>
      </c>
      <c r="D25" s="14">
        <v>2.6134419018849195</v>
      </c>
      <c r="E25" s="14">
        <v>1.9805346432954365</v>
      </c>
      <c r="F25" s="14">
        <v>1.9732840907972773</v>
      </c>
      <c r="G25" s="14">
        <v>1.9186268599735741</v>
      </c>
      <c r="H25" s="14">
        <v>1.8594195024720874</v>
      </c>
      <c r="I25" s="14">
        <v>1.8207630636090504</v>
      </c>
      <c r="J25" s="14">
        <v>1.6406728600818532</v>
      </c>
      <c r="K25" s="14">
        <v>1.827521353611111</v>
      </c>
      <c r="L25" s="14">
        <v>2.0618221736385189</v>
      </c>
      <c r="M25" s="14">
        <v>2.5190973290117435</v>
      </c>
      <c r="N25" s="14">
        <v>2.1247013841743598</v>
      </c>
    </row>
    <row r="26" spans="1:14">
      <c r="A26" s="21" t="s">
        <v>92</v>
      </c>
      <c r="B26" s="14">
        <v>9.9904248000000013</v>
      </c>
      <c r="C26" s="14">
        <v>13.462894800000001</v>
      </c>
      <c r="D26" s="14">
        <v>10.9164168</v>
      </c>
      <c r="E26" s="14">
        <v>7.4542356000000005</v>
      </c>
      <c r="F26" s="14">
        <v>8.863801200000001</v>
      </c>
      <c r="G26" s="14">
        <v>7.4902464000000002</v>
      </c>
      <c r="H26" s="14">
        <v>6.5025216000000006</v>
      </c>
      <c r="I26" s="14">
        <v>8.045841600000001</v>
      </c>
      <c r="J26" s="14">
        <v>7.5519791999999999</v>
      </c>
      <c r="K26" s="14">
        <v>7.3925027999999999</v>
      </c>
      <c r="L26" s="14">
        <v>8.863801200000001</v>
      </c>
      <c r="M26" s="14">
        <v>10.057302</v>
      </c>
      <c r="N26" s="14">
        <v>13.462894800000001</v>
      </c>
    </row>
    <row r="27" spans="1:14">
      <c r="A27" s="21" t="s">
        <v>93</v>
      </c>
      <c r="B27" s="14">
        <v>20.999604080000001</v>
      </c>
      <c r="C27" s="14">
        <v>28.047486880000001</v>
      </c>
      <c r="D27" s="14">
        <v>21.117926199999999</v>
      </c>
      <c r="E27" s="14">
        <v>18.24218424</v>
      </c>
      <c r="F27" s="14">
        <v>19.075583519999999</v>
      </c>
      <c r="G27" s="14">
        <v>16.405619160000001</v>
      </c>
      <c r="H27" s="14">
        <v>18.144439880000004</v>
      </c>
      <c r="I27" s="14">
        <v>19.301938880000002</v>
      </c>
      <c r="J27" s="14">
        <v>19.12702792</v>
      </c>
      <c r="K27" s="14">
        <v>16.302730360000002</v>
      </c>
      <c r="L27" s="14">
        <v>20.798970919999999</v>
      </c>
      <c r="M27" s="14">
        <v>23.757023920000002</v>
      </c>
      <c r="N27" s="14">
        <v>28.047486880000001</v>
      </c>
    </row>
    <row r="28" spans="1:14">
      <c r="A28" s="23" t="s">
        <v>84</v>
      </c>
    </row>
    <row r="29" spans="1:14">
      <c r="A29" s="2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Metadata</vt:lpstr>
      <vt:lpstr>Data</vt:lpstr>
      <vt:lpstr>Output - averages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From The Weather Observer's Handbook (Cambridge University Press, second edition 2024)</dc:title>
  <dc:creator>Stephen Burt</dc:creator>
  <dc:description>From The Weather Observer's Handbook by Stephen Burt (Cambridge University Press, 2012)</dc:description>
  <cp:lastModifiedBy>Stephen Burt</cp:lastModifiedBy>
  <dcterms:created xsi:type="dcterms:W3CDTF">2012-05-21T10:48:28Z</dcterms:created>
  <dcterms:modified xsi:type="dcterms:W3CDTF">2024-03-09T15:10:16Z</dcterms:modified>
</cp:coreProperties>
</file>